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drawings/drawing5.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drawings/drawing7.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charts/chart2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2E622B2A-16B8-4F37-9C20-0737BD8D1BBF}" xr6:coauthVersionLast="47" xr6:coauthVersionMax="47" xr10:uidLastSave="{00000000-0000-0000-0000-000000000000}"/>
  <bookViews>
    <workbookView xWindow="-108" yWindow="-108" windowWidth="23256" windowHeight="12456" firstSheet="3" activeTab="8" xr2:uid="{0AD76283-EFB5-4C49-B225-C5CE4F2C2E48}"/>
  </bookViews>
  <sheets>
    <sheet name="sales_data1" sheetId="1" r:id="rId1"/>
    <sheet name="sales_data" sheetId="5" r:id="rId2"/>
    <sheet name="Pivot_Table1" sheetId="2" r:id="rId3"/>
    <sheet name="Executive_summary" sheetId="3" r:id="rId4"/>
    <sheet name="Sheet2" sheetId="7" r:id="rId5"/>
    <sheet name="Pivot_Table2" sheetId="4" r:id="rId6"/>
    <sheet name="Sales_Performance" sheetId="6" r:id="rId7"/>
    <sheet name="Pivot_Table3" sheetId="9" r:id="rId8"/>
    <sheet name="Operational_" sheetId="10" r:id="rId9"/>
  </sheets>
  <definedNames>
    <definedName name="ExternalData_2" localSheetId="0" hidden="1">sales_data1!$A$1:$AE$401</definedName>
    <definedName name="ExternalData_3" localSheetId="1" hidden="1">sales_data!$A$1:$AJ$401</definedName>
    <definedName name="Slicer_Month">#N/A</definedName>
    <definedName name="Slicer_OrderDate__Month">#N/A</definedName>
    <definedName name="Slicer_OrderDate__Quarter">#N/A</definedName>
    <definedName name="Slicer_OrderDate__Year">#N/A</definedName>
    <definedName name="Slicer_Status">#N/A</definedName>
    <definedName name="Slicer_WarehouseName">#N/A</definedName>
    <definedName name="Slicer_Year">#N/A</definedName>
    <definedName name="Slicer_Year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s>
  <extLst>
    <ext xmlns:x14="http://schemas.microsoft.com/office/spreadsheetml/2009/9/main" uri="{876F7934-8845-4945-9796-88D515C7AA90}">
      <x14:pivotCaches>
        <pivotCache cacheId="30" r:id="rId40"/>
        <pivotCache cacheId="31"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_REPORT_2aa1ee72-3e1b-4e9d-ba06-eee44969422b" name="MIS_REPORT" connection="Query - MIS_REPORT"/>
          <x15:modelTable id="MIS_REPORT  2_30e1202b-147d-42cd-b4a4-f45856abd946" name="MIS_REPORT  2" connection="Query - MIS_REPORT (2)"/>
        </x15:modelTables>
        <x15:extLst>
          <ext xmlns:x16="http://schemas.microsoft.com/office/spreadsheetml/2014/11/main" uri="{9835A34E-60A6-4A7C-AAB8-D5F71C897F49}">
            <x16:modelTimeGroupings>
              <x16:modelTimeGrouping tableName="MIS_REPORT  2" columnName="OrderDate" columnId="OrderDate">
                <x16:calculatedTimeColumn columnName="OrderDate (Year)" columnId="OrderDate (Year)" contentType="years" isSelected="0"/>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9" l="1"/>
  <c r="B12" i="9"/>
  <c r="B8" i="9"/>
  <c r="B5" i="9"/>
  <c r="B26" i="2"/>
  <c r="B33" i="2" s="1"/>
  <c r="K15" i="4"/>
  <c r="K12" i="4"/>
  <c r="B2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FC25D-DE22-479F-87B0-5B826B931F6E}" keepAlive="1" name="ModelConnection_ExternalData_2" description="Data Model" type="5" refreshedVersion="7" minRefreshableVersion="5" saveData="1">
    <dbPr connection="Data Model Connection" command="MIS_REPORT" commandType="3"/>
    <extLst>
      <ext xmlns:x15="http://schemas.microsoft.com/office/spreadsheetml/2010/11/main" uri="{DE250136-89BD-433C-8126-D09CA5730AF9}">
        <x15:connection id="" model="1"/>
      </ext>
    </extLst>
  </connection>
  <connection id="2" xr16:uid="{7D7FE95B-C1B8-4AD8-A544-0CBC3B7A54F4}" keepAlive="1" name="ModelConnection_ExternalData_3" description="Data Model" type="5" refreshedVersion="8" minRefreshableVersion="5" saveData="1">
    <dbPr connection="Data Model Connection" command="MIS_REPORT  2" commandType="3"/>
    <extLst>
      <ext xmlns:x15="http://schemas.microsoft.com/office/spreadsheetml/2010/11/main" uri="{DE250136-89BD-433C-8126-D09CA5730AF9}">
        <x15:connection id="" model="1"/>
      </ext>
    </extLst>
  </connection>
  <connection id="3" xr16:uid="{8C7B99DD-1FAE-4F0B-AD3E-FDBC2FFB52DA}" name="Query - MIS_REPORT" description="Connection to the 'MIS_REPORT' query in the workbook." type="100" refreshedVersion="7" minRefreshableVersion="5">
    <extLst>
      <ext xmlns:x15="http://schemas.microsoft.com/office/spreadsheetml/2010/11/main" uri="{DE250136-89BD-433C-8126-D09CA5730AF9}">
        <x15:connection id="6a1a66f6-780c-45ce-8612-304dbd3533db"/>
      </ext>
    </extLst>
  </connection>
  <connection id="4" xr16:uid="{4D68FD0C-5EEB-4DA5-A6B0-B50C6FEAFCEB}" name="Query - MIS_REPORT (2)" description="Connection to the 'MIS_REPORT (2)' query in the workbook." type="100" refreshedVersion="8" minRefreshableVersion="5">
    <extLst>
      <ext xmlns:x15="http://schemas.microsoft.com/office/spreadsheetml/2010/11/main" uri="{DE250136-89BD-433C-8126-D09CA5730AF9}">
        <x15:connection id="61643089-5674-4200-bbc9-98a95c491cf3"/>
      </ext>
    </extLst>
  </connection>
  <connection id="5" xr16:uid="{CA7BA19A-B60A-4B52-90E8-78C9276782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<sst xmlns="http://schemas.openxmlformats.org/spreadsheetml/2006/main" count="15956" uniqueCount="2503">
  <si>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</si>
  <si>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</si>
  <si>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</si>
  <si>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</si>
  <si>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</si>
  <si>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</si>
  <si>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</si>
  <si>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</si>
  <si>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</si>
  <si>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</si>
  <si>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</si>
  <si>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</si>
  <si>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</si>
  <si>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</si>
  <si>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</si>
  <si>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</si>
  <si>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</si>
  <si>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</si>
  <si>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</si>
  <si>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</si>
  <si>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</si>
  <si>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</si>
  <si>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</si>
  <si>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</si>
  <si>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</si>
  <si>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</si>
  <si>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</si>
  <si>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</si>
  <si>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Revenue</t>
  </si>
  <si>
    <t>South America</t>
  </si>
  <si>
    <t>United States of America</t>
  </si>
  <si>
    <t>Texas</t>
  </si>
  <si>
    <t>Southlake</t>
  </si>
  <si>
    <t>26192</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</si>
  <si>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</si>
  <si>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</si>
  <si>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</si>
  <si>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</si>
  <si>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</si>
  <si>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</si>
  <si>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</si>
  <si>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</si>
  <si>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</si>
  <si>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</si>
  <si>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</si>
  <si>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</si>
  <si>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</si>
  <si>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</si>
  <si>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</si>
  <si>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</si>
  <si>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</si>
  <si>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</si>
  <si>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</si>
  <si>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</si>
  <si>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</si>
  <si>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</si>
  <si>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</si>
  <si>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</si>
  <si>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</si>
  <si>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</si>
  <si>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</si>
  <si>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</si>
  <si>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</si>
  <si>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</si>
  <si>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</si>
  <si>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</si>
  <si>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</si>
  <si>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</si>
  <si>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</si>
  <si>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</si>
  <si>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</si>
  <si>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</si>
  <si>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</si>
  <si>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</si>
  <si>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</si>
  <si>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</si>
  <si>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</si>
  <si>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</si>
  <si>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</si>
  <si>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</si>
  <si>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</si>
  <si>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</si>
  <si>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</si>
  <si>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</si>
  <si>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</si>
  <si>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</si>
  <si>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</si>
  <si>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</si>
  <si>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</si>
  <si>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</si>
  <si>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</si>
  <si>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</si>
  <si>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</si>
  <si>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</si>
  <si>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</si>
  <si>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</si>
  <si>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</si>
  <si>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</si>
  <si>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</si>
  <si>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</si>
  <si>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</si>
  <si>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</si>
  <si>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</si>
  <si>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</si>
  <si>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</si>
  <si>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</si>
  <si>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</si>
  <si>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</si>
  <si>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</si>
  <si>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</si>
  <si>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</si>
  <si>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</si>
  <si>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</si>
  <si>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</si>
  <si>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</si>
  <si>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</si>
  <si>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</si>
  <si>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</si>
  <si>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</si>
  <si>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</si>
  <si>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</si>
  <si>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charlie.pacino@amgen.com</t>
  </si>
  <si>
    <t>Mohammad Peterson</t>
  </si>
  <si>
    <t>mohammad.peterson@example.com</t>
  </si>
  <si>
    <t>Finance Manager</t>
  </si>
  <si>
    <t>Intel Xeon E5-2687W V3</t>
  </si>
  <si>
    <t>Speed:3.1GHz,Cores:10,TDP:160W</t>
  </si>
  <si>
    <t>Guillaume Jackson</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</si>
  <si>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</si>
  <si>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</si>
  <si>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</si>
  <si>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</si>
  <si>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</si>
  <si>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</si>
  <si>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</si>
  <si>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</si>
  <si>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</si>
  <si>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</si>
  <si>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</si>
  <si>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</si>
  <si>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</si>
  <si>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</si>
  <si>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</si>
  <si>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</si>
  <si>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</si>
  <si>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</si>
  <si>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</si>
  <si>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</si>
  <si>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</si>
  <si>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</si>
  <si>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</si>
  <si>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</si>
  <si>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</si>
  <si>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</si>
  <si>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</si>
  <si>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</si>
  <si>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</si>
  <si>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</si>
  <si>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</si>
  <si>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</si>
  <si>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</si>
  <si>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</si>
  <si>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</si>
  <si>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</si>
  <si>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</si>
  <si>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</si>
  <si>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</si>
  <si>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</si>
  <si>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</si>
  <si>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</si>
  <si>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</si>
  <si>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</si>
  <si>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</si>
  <si>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</si>
  <si>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</si>
  <si>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</si>
  <si>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</si>
  <si>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</si>
  <si>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</si>
  <si>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</si>
  <si>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</si>
  <si>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</si>
  <si>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</si>
  <si>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</si>
  <si>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</si>
  <si>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</si>
  <si>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</si>
  <si>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</si>
  <si>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</si>
  <si>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</si>
  <si>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</si>
  <si>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</si>
  <si>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</si>
  <si>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</si>
  <si>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</si>
  <si>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</si>
  <si>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</si>
  <si>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</si>
  <si>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</si>
  <si>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</si>
  <si>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</si>
  <si>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</si>
  <si>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</si>
  <si>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</si>
  <si>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</si>
  <si>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</si>
  <si>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</si>
  <si>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</si>
  <si>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</si>
  <si>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</si>
  <si>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</si>
  <si>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</si>
  <si>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</si>
  <si>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</si>
  <si>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</si>
  <si>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</si>
  <si>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</si>
  <si>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</si>
  <si>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</si>
  <si>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</si>
  <si>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</si>
  <si>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</si>
  <si>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</si>
  <si>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</si>
  <si>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</si>
  <si>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</si>
  <si>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</si>
  <si>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</si>
  <si>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</si>
  <si>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</si>
  <si>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</si>
  <si>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</si>
  <si>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</si>
  <si>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</si>
  <si>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</si>
  <si>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</si>
  <si>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</si>
  <si>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</si>
  <si>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</si>
  <si>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</si>
  <si>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</si>
  <si>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</si>
  <si>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</si>
  <si>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</si>
  <si>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</si>
  <si>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</si>
  <si>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</si>
  <si>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</si>
  <si>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</si>
  <si>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</si>
  <si>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</si>
  <si>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</si>
  <si>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</si>
  <si>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</si>
  <si>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</si>
  <si>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</si>
  <si>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</si>
  <si>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</si>
  <si>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</si>
  <si>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</si>
  <si>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</si>
  <si>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</si>
  <si>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</si>
  <si>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</si>
  <si>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</si>
  <si>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</si>
  <si>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</si>
  <si>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</si>
  <si>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</si>
  <si>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</si>
  <si>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</si>
  <si>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</si>
  <si>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</si>
  <si>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</si>
  <si>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</si>
  <si>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</si>
  <si>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</si>
  <si>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</si>
  <si>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al.schultz@altria.com</t>
  </si>
  <si>
    <t>Scarlett Gibson</t>
  </si>
  <si>
    <t>scarlett.gibson@example.com</t>
  </si>
  <si>
    <t>Intel Xeon E5-2660 V3 (OEM/Tray)</t>
  </si>
  <si>
    <t>Speed:2.6GHz,Cores:10</t>
  </si>
  <si>
    <t>Felicitas Riley</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</si>
  <si>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</si>
  <si>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</si>
  <si>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</si>
  <si>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</si>
  <si>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</si>
  <si>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</si>
  <si>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</si>
  <si>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</si>
  <si>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</si>
  <si>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</si>
  <si>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</si>
  <si>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</si>
  <si>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</si>
  <si>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</si>
  <si>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</si>
  <si>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</si>
  <si>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</si>
  <si>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</si>
  <si>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</si>
  <si>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</si>
  <si>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sasha.wallace@huntsman.com</t>
  </si>
  <si>
    <t>Daisy Ortiz</t>
  </si>
  <si>
    <t>daisy.ortiz@example.com</t>
  </si>
  <si>
    <t>Intel Xeon E5-2650 V4</t>
  </si>
  <si>
    <t>Speed:2.2GHz,Cores:12</t>
  </si>
  <si>
    <t>Caitlin Hill</t>
  </si>
  <si>
    <t>caitlin.hill@kraftheinzcompany.com</t>
  </si>
  <si>
    <t>Freya Gomez</t>
  </si>
  <si>
    <t>freya.gomez@example.com</t>
  </si>
  <si>
    <t>Intel Xeon E5-2650</t>
  </si>
  <si>
    <t>Speed:2.0GHz,Cores:8</t>
  </si>
  <si>
    <t>Gino Pickett</t>
  </si>
  <si>
    <t>gino.pickett@lear.com</t>
  </si>
  <si>
    <t>Elizabeth Dixon</t>
  </si>
  <si>
    <t>elizabeth.dixon@example.com</t>
  </si>
  <si>
    <t>Intel Core i9-7900X</t>
  </si>
  <si>
    <t>Speed:3.3GHz,Cores:10</t>
  </si>
  <si>
    <t>Amira Macdonald</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</si>
  <si>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</si>
  <si>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</si>
  <si>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</si>
  <si>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</si>
  <si>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</si>
  <si>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</si>
  <si>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</si>
  <si>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</si>
  <si>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</si>
  <si>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</si>
  <si>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</si>
  <si>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</si>
  <si>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</si>
  <si>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</si>
  <si>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</si>
  <si>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</si>
  <si>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</si>
  <si>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</si>
  <si>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</si>
  <si>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</si>
  <si>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</si>
  <si>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</si>
  <si>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</si>
  <si>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</si>
  <si>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</si>
  <si>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</si>
  <si>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</si>
  <si>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</si>
  <si>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</si>
  <si>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</si>
  <si>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</si>
  <si>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99236</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</si>
  <si>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</si>
  <si>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</si>
  <si>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</si>
  <si>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</si>
  <si>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</si>
  <si>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</si>
  <si>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</si>
  <si>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</si>
  <si>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</si>
  <si>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</si>
  <si>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</si>
  <si>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</si>
  <si>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</si>
  <si>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</si>
  <si>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</si>
  <si>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</si>
  <si>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</si>
  <si>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</si>
  <si>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</si>
  <si>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</si>
  <si>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</si>
  <si>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</si>
  <si>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</si>
  <si>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</si>
  <si>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</si>
  <si>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</si>
  <si>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</si>
  <si>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</si>
  <si>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</si>
  <si>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</si>
  <si>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</si>
  <si>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</si>
  <si>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</si>
  <si>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</si>
  <si>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</si>
  <si>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</si>
  <si>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</si>
  <si>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</si>
  <si>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</si>
  <si>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</si>
  <si>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</si>
  <si>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</si>
  <si>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</si>
  <si>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</si>
  <si>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</si>
  <si>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</si>
  <si>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</si>
  <si>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</si>
  <si>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</si>
  <si>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</si>
  <si>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</si>
  <si>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</si>
  <si>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</si>
  <si>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lashon.wall@pge.com</t>
  </si>
  <si>
    <t>Layla Mason</t>
  </si>
  <si>
    <t>layla.mason@example.com</t>
  </si>
  <si>
    <t>Intel Core i7-3960X Extreme Edition</t>
  </si>
  <si>
    <t>Speed:3.3GHz</t>
  </si>
  <si>
    <t>Corliss Mcneil</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</si>
  <si>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</si>
  <si>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</si>
  <si>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</si>
  <si>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</si>
  <si>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</si>
  <si>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</si>
  <si>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</si>
  <si>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</si>
  <si>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</si>
  <si>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</si>
  <si>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</si>
  <si>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</si>
  <si>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</si>
  <si>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</si>
  <si>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</si>
  <si>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</si>
  <si>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</si>
  <si>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</si>
  <si>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</si>
  <si>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</si>
  <si>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</si>
  <si>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</si>
  <si>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</si>
  <si>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</si>
  <si>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</si>
  <si>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</si>
  <si>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</si>
  <si>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</si>
  <si>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</si>
  <si>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</si>
  <si>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</si>
  <si>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</si>
  <si>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</si>
  <si>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</si>
  <si>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</si>
  <si>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</si>
  <si>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</si>
  <si>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</si>
  <si>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</si>
  <si>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</si>
  <si>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</si>
  <si>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</si>
  <si>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</si>
  <si>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</si>
  <si>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</si>
  <si>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</si>
  <si>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</si>
  <si>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</si>
  <si>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</si>
  <si>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</si>
  <si>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</si>
  <si>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</si>
  <si>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</si>
  <si>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</si>
  <si>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</si>
  <si>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</si>
  <si>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</si>
  <si>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</si>
  <si>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</si>
  <si>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</si>
  <si>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</si>
  <si>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</si>
  <si>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</si>
  <si>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</si>
  <si>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</si>
  <si>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</si>
  <si>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</si>
  <si>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</si>
  <si>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</si>
  <si>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</si>
  <si>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</si>
  <si>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</si>
  <si>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</si>
  <si>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</si>
  <si>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</si>
  <si>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</si>
  <si>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</si>
  <si>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</si>
  <si>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</si>
  <si>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</si>
  <si>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</si>
  <si>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</si>
  <si>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</si>
  <si>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</si>
  <si>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</si>
  <si>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</si>
  <si>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</si>
  <si>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</si>
  <si>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</si>
  <si>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</si>
  <si>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</si>
  <si>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</si>
  <si>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</si>
  <si>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</si>
  <si>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</si>
  <si>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</si>
  <si>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</si>
  <si>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</si>
  <si>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</si>
  <si>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</si>
  <si>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</si>
  <si>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</si>
  <si>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</si>
  <si>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</si>
  <si>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</si>
  <si>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</si>
  <si>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</si>
  <si>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</si>
  <si>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</si>
  <si>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</si>
  <si>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</si>
  <si>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</si>
  <si>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</si>
  <si>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</si>
  <si>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</si>
  <si>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</si>
  <si>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</si>
  <si>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</si>
  <si>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</si>
  <si>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</si>
  <si>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</si>
  <si>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</si>
  <si>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</si>
  <si>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</si>
  <si>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</si>
  <si>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</si>
  <si>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</si>
  <si>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</si>
  <si>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</si>
  <si>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</si>
  <si>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</si>
  <si>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</si>
  <si>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</si>
  <si>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</si>
  <si>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</si>
  <si>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</si>
  <si>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</si>
  <si>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</si>
  <si>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</si>
  <si>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</si>
  <si>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</si>
  <si>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</si>
  <si>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</si>
  <si>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</si>
  <si>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</si>
  <si>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</si>
  <si>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</si>
  <si>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</si>
  <si>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</si>
  <si>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</si>
  <si>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</si>
  <si>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</si>
  <si>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</si>
  <si>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</si>
  <si>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</si>
  <si>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</si>
  <si>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</si>
  <si>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</si>
  <si>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</si>
  <si>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</si>
  <si>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</si>
  <si>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</si>
  <si>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</si>
  <si>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</si>
  <si>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</si>
  <si>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</si>
  <si>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</si>
  <si>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</si>
  <si>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</si>
  <si>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</si>
  <si>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</si>
  <si>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</si>
  <si>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</si>
  <si>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</si>
  <si>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</si>
  <si>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</si>
  <si>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</si>
  <si>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</si>
  <si>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</si>
  <si>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</si>
  <si>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</si>
  <si>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</si>
  <si>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</si>
  <si>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</si>
  <si>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</si>
  <si>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</si>
  <si>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</si>
  <si>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</si>
  <si>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</si>
  <si>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</si>
  <si>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</si>
  <si>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</si>
  <si>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</si>
  <si>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</si>
  <si>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</si>
  <si>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</si>
  <si>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</si>
  <si>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</si>
  <si>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</si>
  <si>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</si>
  <si>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</si>
  <si>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</si>
  <si>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</si>
  <si>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</si>
  <si>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</si>
  <si>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</si>
  <si>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</si>
  <si>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</si>
  <si>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</si>
  <si>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</si>
  <si>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</si>
  <si>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</si>
  <si>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</si>
  <si>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</si>
  <si>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</si>
  <si>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</si>
  <si>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</si>
  <si>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</si>
  <si>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</si>
  <si>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</si>
  <si>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</si>
  <si>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</si>
  <si>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</si>
  <si>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</si>
  <si>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</si>
  <si>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</si>
  <si>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</si>
  <si>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</si>
  <si>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</si>
  <si>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</si>
  <si>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</si>
  <si>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</si>
  <si>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</si>
  <si>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</si>
  <si>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</si>
  <si>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</si>
  <si>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</si>
  <si>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</si>
  <si>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</si>
  <si>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</si>
  <si>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</si>
  <si>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</si>
  <si>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50090</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</si>
  <si>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</si>
  <si>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</si>
  <si>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</si>
  <si>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</si>
  <si>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</si>
  <si>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</si>
  <si>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</si>
  <si>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</si>
  <si>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</si>
  <si>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</si>
  <si>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</si>
  <si>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</si>
  <si>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</si>
  <si>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</si>
  <si>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</si>
  <si>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</si>
  <si>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</si>
  <si>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</si>
  <si>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</si>
  <si>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</si>
  <si>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</si>
  <si>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</si>
  <si>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</si>
  <si>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</si>
  <si>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</si>
  <si>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</si>
  <si>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</si>
  <si>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</si>
  <si>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</si>
  <si>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</si>
  <si>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</si>
  <si>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</si>
  <si>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</si>
  <si>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</si>
  <si>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</si>
  <si>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</si>
  <si>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</si>
  <si>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</si>
  <si>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</si>
  <si>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</si>
  <si>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</si>
  <si>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</si>
  <si>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</si>
  <si>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</si>
  <si>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</si>
  <si>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</si>
  <si>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</si>
  <si>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</si>
  <si>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</si>
  <si>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</si>
  <si>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</si>
  <si>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</si>
  <si>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</si>
  <si>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</si>
  <si>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</si>
  <si>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</si>
  <si>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</si>
  <si>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</si>
  <si>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</si>
  <si>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</si>
  <si>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</si>
  <si>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</si>
  <si>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</si>
  <si>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</si>
  <si>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</si>
  <si>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</si>
  <si>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</si>
  <si>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</si>
  <si>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</si>
  <si>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</si>
  <si>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</si>
  <si>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</si>
  <si>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</si>
  <si>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</si>
  <si>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</si>
  <si>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</si>
  <si>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</si>
  <si>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</si>
  <si>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</si>
  <si>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</si>
  <si>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</si>
  <si>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</si>
  <si>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</si>
  <si>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</si>
  <si>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</si>
  <si>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</si>
  <si>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</si>
  <si>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</si>
  <si>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</si>
  <si>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</si>
  <si>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</si>
  <si>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</si>
  <si>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</si>
  <si>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</si>
  <si>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</si>
  <si>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</si>
  <si>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</si>
  <si>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</si>
  <si>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</si>
  <si>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</si>
  <si>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</si>
  <si>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</si>
  <si>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</si>
  <si>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</si>
  <si>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</si>
  <si>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</si>
  <si>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</si>
  <si>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</si>
  <si>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</si>
  <si>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</si>
  <si>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</si>
  <si>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</si>
  <si>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</si>
  <si>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</si>
  <si>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</si>
  <si>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</si>
  <si>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</si>
  <si>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</si>
  <si>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</si>
  <si>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</si>
  <si>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</si>
  <si>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</si>
  <si>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</si>
  <si>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</si>
  <si>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</si>
  <si>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</si>
  <si>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</si>
  <si>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</si>
  <si>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</si>
  <si>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</si>
  <si>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</si>
  <si>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</si>
  <si>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</si>
  <si>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</si>
  <si>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</si>
  <si>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</si>
  <si>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</si>
  <si>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</si>
  <si>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</si>
  <si>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</si>
  <si>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</si>
  <si>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</si>
  <si>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</si>
  <si>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</si>
  <si>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</si>
  <si>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</si>
  <si>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</si>
  <si>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</si>
  <si>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</si>
  <si>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</si>
  <si>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</si>
  <si>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</si>
  <si>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</si>
  <si>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</si>
  <si>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</si>
  <si>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</si>
  <si>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</si>
  <si>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</si>
  <si>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</si>
  <si>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</si>
  <si>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</si>
  <si>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</si>
  <si>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</si>
  <si>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</si>
  <si>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</si>
  <si>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</si>
  <si>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</si>
  <si>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</si>
  <si>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</si>
  <si>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</si>
  <si>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</si>
  <si>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</si>
  <si>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</si>
  <si>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</si>
  <si>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</si>
  <si>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</si>
  <si>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</si>
  <si>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</si>
  <si>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</si>
  <si>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</si>
  <si>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</si>
  <si>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</si>
  <si>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</si>
  <si>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</si>
  <si>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</si>
  <si>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</si>
  <si>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</si>
  <si>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</si>
  <si>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</si>
  <si>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</si>
  <si>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</si>
  <si>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</si>
  <si>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</si>
  <si>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</si>
  <si>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</si>
  <si>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</si>
  <si>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</si>
  <si>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</si>
  <si>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</si>
  <si>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</si>
  <si>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</si>
  <si>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</si>
  <si>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</si>
  <si>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</si>
  <si>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</si>
  <si>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</si>
  <si>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</si>
  <si>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</si>
  <si>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</si>
  <si>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</si>
  <si>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</si>
  <si>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</si>
  <si>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</si>
  <si>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</si>
  <si>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</si>
  <si>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</si>
  <si>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</si>
  <si>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</si>
  <si>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</si>
  <si>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</si>
  <si>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</si>
  <si>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</si>
  <si>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</si>
  <si>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</si>
  <si>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</si>
  <si>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</si>
  <si>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</si>
  <si>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</si>
  <si>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</si>
  <si>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</si>
  <si>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</si>
  <si>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</si>
  <si>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</si>
  <si>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</si>
  <si>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</si>
  <si>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</si>
  <si>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</si>
  <si>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</si>
  <si>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</si>
  <si>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</si>
  <si>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</si>
  <si>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</si>
  <si>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</si>
  <si>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</si>
  <si>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</si>
  <si>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</si>
  <si>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</si>
  <si>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</si>
  <si>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</si>
  <si>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</si>
  <si>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</si>
  <si>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tory.avila@google.com</t>
  </si>
  <si>
    <t>Bernstein Sean</t>
  </si>
  <si>
    <t>BernsteinSean@gmail.com</t>
  </si>
  <si>
    <t>Corsair Vengeance LPX</t>
  </si>
  <si>
    <t>Speed:DDR4-3000,Type:288-pin DIMM,CAS:15Module:8x16GBSize:128GB</t>
  </si>
  <si>
    <t>Keila Slater</t>
  </si>
  <si>
    <t>keila.slater@comcastcorporation.com</t>
  </si>
  <si>
    <t>Biden Lowan</t>
  </si>
  <si>
    <t>BidenLowan@gmail.com</t>
  </si>
  <si>
    <t>Speed:DDR4-2666,Type:288-pin DIMM,CAS:15Module:8x16GBSize:128GB</t>
  </si>
  <si>
    <t>Jazmin Burch</t>
  </si>
  <si>
    <t>jazmin.burch@target.com</t>
  </si>
  <si>
    <t>Billis Helen</t>
  </si>
  <si>
    <t>BillisHelen@gmail.com</t>
  </si>
  <si>
    <t>Speed:DDR4-2400,Type:288-pin DIMM,CAS:15Module:8x16GBSize:128GB</t>
  </si>
  <si>
    <t>Tandy Ramsey</t>
  </si>
  <si>
    <t>tandy.ramsey@wnr.com</t>
  </si>
  <si>
    <t>Blount Dianna</t>
  </si>
  <si>
    <t>BlountDianna@gmail.com</t>
  </si>
  <si>
    <t>Debra Herring</t>
  </si>
  <si>
    <t>1822 Ironweed St, Toronto, ONT</t>
  </si>
  <si>
    <t>debra.herring@jnj.com</t>
  </si>
  <si>
    <t>Bondwell Betsy</t>
  </si>
  <si>
    <t>BondwellBetsy@gmail.com</t>
  </si>
  <si>
    <t>Monnie Walker</t>
  </si>
  <si>
    <t>monnie.walker@metlife.com</t>
  </si>
  <si>
    <t>Booth Frank</t>
  </si>
  <si>
    <t>BoothFrank@gmail.com</t>
  </si>
  <si>
    <t>Speed:DDR4-2133,Type:288-pin DIMM,CAS:15Module:8x16GBSize:128GB</t>
  </si>
  <si>
    <t>Alvaro Hooper</t>
  </si>
  <si>
    <t>alvaro.hooper@adm.com</t>
  </si>
  <si>
    <t>Washington</t>
  </si>
  <si>
    <t>Seattle</t>
  </si>
  <si>
    <t>98199</t>
  </si>
  <si>
    <t>2004 Charade Rd</t>
  </si>
  <si>
    <t>Seattle Washington</t>
  </si>
  <si>
    <t>Boutwell Bonalyn</t>
  </si>
  <si>
    <t>BoutwellBonalyn@gmail.com</t>
  </si>
  <si>
    <t>G.Skill Ripjaws 4 Series</t>
  </si>
  <si>
    <t>Speed:DDR4-2400,Type:288-pin DIMM,CAS:14Module:8x16GBSize:128GB</t>
  </si>
  <si>
    <t>Lurline Dennis</t>
  </si>
  <si>
    <t>lurline.dennis@freddiemac.com</t>
  </si>
  <si>
    <t>Bozzi Charles</t>
  </si>
  <si>
    <t>BozziCharles@gmail.com</t>
  </si>
  <si>
    <t>Kingston HyperX Beast</t>
  </si>
  <si>
    <t>Speed:DDR3-1866,Type:240-pin DIMM,CAS:10Module:8x8GBSize:64GB</t>
  </si>
  <si>
    <t>Aurea Sanders</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</si>
  <si>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</si>
  <si>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</si>
  <si>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</si>
  <si>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</si>
  <si>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</si>
  <si>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</si>
  <si>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</si>
  <si>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</si>
  <si>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</si>
  <si>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</si>
  <si>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</si>
  <si>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</si>
  <si>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philomena.elliott@aetna.com</t>
  </si>
  <si>
    <t>Buccheri Joseph</t>
  </si>
  <si>
    <t>BuccheriJoseph@gmail.com</t>
  </si>
  <si>
    <t>Speed:DDR4-3200,Type:288-pin DIMM,CAS:15Module:8x8GBSize:64GB</t>
  </si>
  <si>
    <t>Gonzalo Stone</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</si>
  <si>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</si>
  <si>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</si>
  <si>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</si>
  <si>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</si>
  <si>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</si>
  <si>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</si>
  <si>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</si>
  <si>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</si>
  <si>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</si>
  <si>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</si>
  <si>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</si>
  <si>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</si>
  <si>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</si>
  <si>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</si>
  <si>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</si>
  <si>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</si>
  <si>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</si>
  <si>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</si>
  <si>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</si>
  <si>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</si>
  <si>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</si>
  <si>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</si>
  <si>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</si>
  <si>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</si>
  <si>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</si>
  <si>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</si>
  <si>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</si>
  <si>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</si>
  <si>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</si>
  <si>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</si>
  <si>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</si>
  <si>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</si>
  <si>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</si>
  <si>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</si>
  <si>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</si>
  <si>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</si>
  <si>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</si>
  <si>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</si>
  <si>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</si>
  <si>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</si>
  <si>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</si>
  <si>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</si>
  <si>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</si>
  <si>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</si>
  <si>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</si>
  <si>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</si>
  <si>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</si>
  <si>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</si>
  <si>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</si>
  <si>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</si>
  <si>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</si>
  <si>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</si>
  <si>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</si>
  <si>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</si>
  <si>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</si>
  <si>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</si>
  <si>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</si>
  <si>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</si>
  <si>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</si>
  <si>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</si>
  <si>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</si>
  <si>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</si>
  <si>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</si>
  <si>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</si>
  <si>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</si>
  <si>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</si>
  <si>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</si>
  <si>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</si>
  <si>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</si>
  <si>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</si>
  <si>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</si>
  <si>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</si>
  <si>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</si>
  <si>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</si>
  <si>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</si>
  <si>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</si>
  <si>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</si>
  <si>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</si>
  <si>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</si>
  <si>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</si>
  <si>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</si>
  <si>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</si>
  <si>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</si>
  <si>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</si>
  <si>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</si>
  <si>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</si>
  <si>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</si>
  <si>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</si>
  <si>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</si>
  <si>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</si>
  <si>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</si>
  <si>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</si>
  <si>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</si>
  <si>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</si>
  <si>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</si>
  <si>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</si>
  <si>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</si>
  <si>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</si>
  <si>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</si>
  <si>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</si>
  <si>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</si>
  <si>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</si>
  <si>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</si>
  <si>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</si>
  <si>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</si>
  <si>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</si>
  <si>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</si>
  <si>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</si>
  <si>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</si>
  <si>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</si>
  <si>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</si>
  <si>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</si>
  <si>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</si>
  <si>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</si>
  <si>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</si>
  <si>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</si>
  <si>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</si>
  <si>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</si>
  <si>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</si>
  <si>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</si>
  <si>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</si>
  <si>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</si>
  <si>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</si>
  <si>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</si>
  <si>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</si>
  <si>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</si>
  <si>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</si>
  <si>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</si>
  <si>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</si>
  <si>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</si>
  <si>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</si>
  <si>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</si>
  <si>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</si>
  <si>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</si>
  <si>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</si>
  <si>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</si>
  <si>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</si>
  <si>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</si>
  <si>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</si>
  <si>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</si>
  <si>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</si>
  <si>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</si>
  <si>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</si>
  <si>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</si>
  <si>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</si>
  <si>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</si>
  <si>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</si>
  <si>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</si>
  <si>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</si>
  <si>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</si>
  <si>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</si>
  <si>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</si>
  <si>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</si>
  <si>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</si>
  <si>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</si>
  <si>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</si>
  <si>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</si>
  <si>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</si>
  <si>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</si>
  <si>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</si>
  <si>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</si>
  <si>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</si>
  <si>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</si>
  <si>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</si>
  <si>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</si>
  <si>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</si>
  <si>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</si>
  <si>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</si>
  <si>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</si>
  <si>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</si>
  <si>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</si>
  <si>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</si>
  <si>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</si>
  <si>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</si>
  <si>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</si>
  <si>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</si>
  <si>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</si>
  <si>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</si>
  <si>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</si>
  <si>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</si>
  <si>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</si>
  <si>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</si>
  <si>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</si>
  <si>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</si>
  <si>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</si>
  <si>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</si>
  <si>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</si>
  <si>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</si>
  <si>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</si>
  <si>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</si>
  <si>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</si>
  <si>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</si>
  <si>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</si>
  <si>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</si>
  <si>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</si>
  <si>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</si>
  <si>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</si>
  <si>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</si>
  <si>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</si>
  <si>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</si>
  <si>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</si>
  <si>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</si>
  <si>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</si>
  <si>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</si>
  <si>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</si>
  <si>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</si>
  <si>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</si>
  <si>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</si>
  <si>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</si>
  <si>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</si>
  <si>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</si>
  <si>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</si>
  <si>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</si>
  <si>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</si>
  <si>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</si>
  <si>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</si>
  <si>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</si>
  <si>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</si>
  <si>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</si>
  <si>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</si>
  <si>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</si>
  <si>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</si>
  <si>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</si>
  <si>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</si>
  <si>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</si>
  <si>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</si>
  <si>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</si>
  <si>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</si>
  <si>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</si>
  <si>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</si>
  <si>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</si>
  <si>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</si>
  <si>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</si>
  <si>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</si>
  <si>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</si>
  <si>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</si>
  <si>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</si>
  <si>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</si>
  <si>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</si>
  <si>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</si>
  <si>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</si>
  <si>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</si>
  <si>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</si>
  <si>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</si>
  <si>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</si>
  <si>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</si>
  <si>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</si>
  <si>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</si>
  <si>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</si>
  <si>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</si>
  <si>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</si>
  <si>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</si>
  <si>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</si>
  <si>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</si>
  <si>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</si>
  <si>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</si>
  <si>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</si>
  <si>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</si>
  <si>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</si>
  <si>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</si>
  <si>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</si>
  <si>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</si>
  <si>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</si>
  <si>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</si>
  <si>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</si>
  <si>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</si>
  <si>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</si>
  <si>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</si>
  <si>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</si>
  <si>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</si>
  <si>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</si>
  <si>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</si>
  <si>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</si>
  <si>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</si>
  <si>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</si>
  <si>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</si>
  <si>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</si>
  <si>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</si>
  <si>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</si>
  <si>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</si>
  <si>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</si>
  <si>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</si>
  <si>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</si>
  <si>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</si>
  <si>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</si>
  <si>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</si>
  <si>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</si>
  <si>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</si>
  <si>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</si>
  <si>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</si>
  <si>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</si>
  <si>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</si>
  <si>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</si>
  <si>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</si>
  <si>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</si>
  <si>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</si>
  <si>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</si>
  <si>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</si>
  <si>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</si>
  <si>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</si>
  <si>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</si>
  <si>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</si>
  <si>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</si>
  <si>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</si>
  <si>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</si>
  <si>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</si>
  <si>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</si>
  <si>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</si>
  <si>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</si>
  <si>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</si>
  <si>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</si>
  <si>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</si>
  <si>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</si>
  <si>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</si>
  <si>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</si>
  <si>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</si>
  <si>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</si>
  <si>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</si>
  <si>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</si>
  <si>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</si>
  <si>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</si>
  <si>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</si>
  <si>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</si>
  <si>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</si>
  <si>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</si>
  <si>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</si>
  <si>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</si>
  <si>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</si>
  <si>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</si>
  <si>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</si>
  <si>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</si>
  <si>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</si>
  <si>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</si>
  <si>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</si>
  <si>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</si>
  <si>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</si>
  <si>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</si>
  <si>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</si>
  <si>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</si>
  <si>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</si>
  <si>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</si>
  <si>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</si>
  <si>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</si>
  <si>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</si>
  <si>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</si>
  <si>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</si>
  <si>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</si>
  <si>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</si>
  <si>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</si>
  <si>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</si>
  <si>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</si>
  <si>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</si>
  <si>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</si>
  <si>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</si>
  <si>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</si>
  <si>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</si>
  <si>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</si>
  <si>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</si>
  <si>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</si>
  <si>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</si>
  <si>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</si>
  <si>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</si>
  <si>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</si>
  <si>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</si>
  <si>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</si>
  <si>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</si>
  <si>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</si>
  <si>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</si>
  <si>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</si>
  <si>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</si>
  <si>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</si>
  <si>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</si>
  <si>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</si>
  <si>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</si>
  <si>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</si>
  <si>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</si>
  <si>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</si>
  <si>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</si>
  <si>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</si>
  <si>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</si>
  <si>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</si>
  <si>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</si>
  <si>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</si>
  <si>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</si>
  <si>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</si>
  <si>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</si>
  <si>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</si>
  <si>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</si>
  <si>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</si>
  <si>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</si>
  <si>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</si>
  <si>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</si>
  <si>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</si>
  <si>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</si>
  <si>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</si>
  <si>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</si>
  <si>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</si>
  <si>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</si>
  <si>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</si>
  <si>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</si>
  <si>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</si>
  <si>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</si>
  <si>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</si>
  <si>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</si>
  <si>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</si>
  <si>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</si>
  <si>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</si>
  <si>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</si>
  <si>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</si>
  <si>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</si>
  <si>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</si>
  <si>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</si>
  <si>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</si>
  <si>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</si>
  <si>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</si>
  <si>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</si>
  <si>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</si>
  <si>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</si>
  <si>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</si>
  <si>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</si>
  <si>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</si>
  <si>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</si>
  <si>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</si>
  <si>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</si>
  <si>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</si>
  <si>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</si>
  <si>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</si>
  <si>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</si>
  <si>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</si>
  <si>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</si>
  <si>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</si>
  <si>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</si>
  <si>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</si>
  <si>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</si>
  <si>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</si>
  <si>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</si>
  <si>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</si>
  <si>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</si>
  <si>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</si>
  <si>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</si>
  <si>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</si>
  <si>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</si>
  <si>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</si>
  <si>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</si>
  <si>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</si>
  <si>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</si>
  <si>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</si>
  <si>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</si>
  <si>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</si>
  <si>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</si>
  <si>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</si>
  <si>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</si>
  <si>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</si>
  <si>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</si>
  <si>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</si>
  <si>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</si>
  <si>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</si>
  <si>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</si>
  <si>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</si>
  <si>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</si>
  <si>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</si>
  <si>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</si>
  <si>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</si>
  <si>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</si>
  <si>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</si>
  <si>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</si>
  <si>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</si>
  <si>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</si>
  <si>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</si>
  <si>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</si>
  <si>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</si>
  <si>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</si>
  <si>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</si>
  <si>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</si>
  <si>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</si>
  <si>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</si>
  <si>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</si>
  <si>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</si>
  <si>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</si>
  <si>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</si>
  <si>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</si>
  <si>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</si>
  <si>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</si>
  <si>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</si>
  <si>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</si>
  <si>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</si>
  <si>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</si>
  <si>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</si>
  <si>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</si>
  <si>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</si>
  <si>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</si>
  <si>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</si>
  <si>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</si>
  <si>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</si>
  <si>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</si>
  <si>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</si>
  <si>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</si>
  <si>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</si>
  <si>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</si>
  <si>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</si>
  <si>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</si>
  <si>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</si>
  <si>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</si>
  <si>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</si>
  <si>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</si>
  <si>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</si>
  <si>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</si>
  <si>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</si>
  <si>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</si>
  <si>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</si>
  <si>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</si>
  <si>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</si>
  <si>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nichol.carter@arrow.com</t>
  </si>
  <si>
    <t>Australia</t>
  </si>
  <si>
    <t>New South Wales</t>
  </si>
  <si>
    <t>Sydney</t>
  </si>
  <si>
    <t>2901</t>
  </si>
  <si>
    <t>12-98 Victoria Street</t>
  </si>
  <si>
    <t>Gosciminski Phylicia</t>
  </si>
  <si>
    <t>GosciminskiPhylicia@gmail.com</t>
  </si>
  <si>
    <t>MSI Z170 Krait Gaming</t>
  </si>
  <si>
    <t>Bobby Wilson</t>
  </si>
  <si>
    <t>bobby.wilson@rsac.com</t>
  </si>
  <si>
    <t>Goyal Roxana</t>
  </si>
  <si>
    <t>GoyalRoxana@gmail.com</t>
  </si>
  <si>
    <t>MSI Z170A KRAIT GAMING</t>
  </si>
  <si>
    <t>Eve Saunders</t>
  </si>
  <si>
    <t>eve.saunders@officedepot.com</t>
  </si>
  <si>
    <t>Gray Elijiah</t>
  </si>
  <si>
    <t>GrayElijiah@gmail.com</t>
  </si>
  <si>
    <t>Asus MAXIMUS IX CODE</t>
  </si>
  <si>
    <t>Ginger Atkinson</t>
  </si>
  <si>
    <t>ginger.atkinson@nordstrom.com</t>
  </si>
  <si>
    <t>Gross Paula</t>
  </si>
  <si>
    <t>GrossPaula@gmail.com</t>
  </si>
  <si>
    <t>Asus Sabertooth 990FX</t>
  </si>
  <si>
    <t>CPU:AM3+,Form Factor:ATX,RAM Slots:4,Max RAM:32GB</t>
  </si>
  <si>
    <t>Kenton Harrell</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</si>
  <si>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</si>
  <si>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</si>
  <si>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</si>
  <si>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</si>
  <si>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</si>
  <si>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</si>
  <si>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</si>
  <si>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</si>
  <si>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</si>
  <si>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</si>
  <si>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</si>
  <si>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</si>
  <si>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</si>
  <si>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</si>
  <si>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</si>
  <si>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</si>
  <si>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</si>
  <si>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</si>
  <si>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</si>
  <si>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</si>
  <si>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</si>
  <si>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</si>
  <si>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</si>
  <si>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</si>
  <si>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</si>
  <si>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</si>
  <si>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</si>
  <si>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</si>
  <si>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</si>
  <si>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</si>
  <si>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</si>
  <si>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</si>
  <si>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</si>
  <si>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</si>
  <si>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</si>
  <si>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</si>
  <si>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</si>
  <si>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</si>
  <si>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</si>
  <si>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</si>
  <si>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</si>
  <si>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</si>
  <si>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</si>
  <si>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</si>
  <si>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</si>
  <si>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</si>
  <si>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</si>
  <si>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</si>
  <si>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</si>
  <si>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</si>
  <si>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</si>
  <si>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</si>
  <si>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</si>
  <si>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</si>
  <si>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</si>
  <si>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</si>
  <si>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</si>
  <si>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</si>
  <si>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</si>
  <si>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</si>
  <si>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</si>
  <si>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</si>
  <si>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</si>
  <si>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</si>
  <si>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</si>
  <si>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</si>
  <si>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</si>
  <si>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</si>
  <si>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</si>
  <si>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</si>
  <si>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</si>
  <si>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</si>
  <si>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</si>
  <si>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</si>
  <si>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</si>
  <si>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</si>
  <si>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</si>
  <si>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</si>
  <si>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</si>
  <si>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</si>
  <si>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</si>
  <si>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</si>
  <si>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</si>
  <si>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</si>
  <si>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</si>
  <si>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</si>
  <si>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</si>
  <si>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</si>
  <si>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</si>
  <si>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</si>
  <si>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</si>
  <si>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</si>
  <si>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</si>
  <si>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</si>
  <si>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</si>
  <si>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</si>
  <si>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</si>
  <si>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</si>
  <si>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</si>
  <si>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</si>
  <si>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</si>
  <si>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</si>
  <si>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</si>
  <si>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</si>
  <si>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</si>
  <si>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</si>
  <si>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</si>
  <si>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</si>
  <si>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</si>
  <si>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</si>
  <si>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</si>
  <si>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</si>
  <si>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</si>
  <si>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</si>
  <si>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</si>
  <si>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</si>
  <si>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</si>
  <si>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</si>
  <si>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</si>
  <si>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</si>
  <si>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</si>
  <si>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</si>
  <si>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</si>
  <si>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</si>
  <si>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</si>
  <si>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</si>
  <si>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</si>
  <si>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</si>
  <si>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</si>
  <si>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</si>
  <si>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</si>
  <si>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</si>
  <si>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</si>
  <si>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</si>
  <si>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</si>
  <si>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</si>
  <si>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</si>
  <si>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</si>
  <si>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</si>
  <si>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</si>
  <si>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</si>
  <si>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</si>
  <si>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</si>
  <si>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</si>
  <si>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</si>
  <si>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</si>
  <si>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</si>
  <si>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</si>
  <si>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</si>
  <si>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</si>
  <si>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</si>
  <si>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</si>
  <si>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</si>
  <si>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</si>
  <si>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</si>
  <si>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</si>
  <si>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</si>
  <si>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</si>
  <si>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</si>
  <si>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</si>
  <si>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</si>
  <si>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</si>
  <si>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</si>
  <si>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</si>
  <si>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</si>
  <si>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</si>
  <si>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</si>
  <si>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</si>
  <si>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</si>
  <si>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</si>
  <si>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</si>
  <si>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</si>
  <si>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</si>
  <si>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</si>
  <si>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</si>
  <si>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</si>
  <si>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</si>
  <si>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</si>
  <si>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</si>
  <si>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</si>
  <si>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</si>
  <si>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</si>
  <si>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</si>
  <si>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</si>
  <si>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</si>
  <si>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</si>
  <si>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</si>
  <si>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</si>
  <si>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</si>
  <si>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</si>
  <si>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</si>
  <si>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</si>
  <si>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</si>
  <si>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</si>
  <si>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</si>
  <si>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</si>
  <si>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</si>
  <si>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</si>
  <si>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</si>
  <si>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</si>
  <si>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</si>
  <si>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</si>
  <si>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</si>
  <si>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</si>
  <si>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</si>
  <si>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</si>
  <si>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</si>
  <si>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</si>
  <si>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</si>
  <si>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</si>
  <si>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</si>
  <si>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</si>
  <si>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</si>
  <si>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</si>
  <si>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</si>
  <si>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</si>
  <si>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</si>
  <si>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</si>
  <si>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</si>
  <si>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</si>
  <si>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</si>
  <si>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</si>
  <si>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</si>
  <si>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</si>
  <si>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</si>
  <si>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</si>
  <si>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</si>
  <si>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</si>
  <si>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</si>
  <si>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</si>
  <si>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</si>
  <si>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</si>
  <si>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</si>
  <si>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</si>
  <si>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</si>
  <si>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</si>
  <si>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</si>
  <si>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</si>
  <si>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</si>
  <si>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</si>
  <si>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</si>
  <si>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</si>
  <si>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</si>
  <si>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</si>
  <si>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</si>
  <si>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</si>
  <si>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</si>
  <si>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</si>
  <si>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</si>
  <si>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</si>
  <si>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</si>
  <si>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</si>
  <si>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</si>
  <si>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</si>
  <si>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</si>
  <si>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</si>
  <si>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</si>
  <si>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</si>
  <si>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</si>
  <si>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</si>
  <si>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</si>
  <si>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</si>
  <si>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</si>
  <si>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</si>
  <si>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</si>
  <si>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</si>
  <si>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</si>
  <si>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</si>
  <si>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</si>
  <si>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</si>
  <si>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</si>
  <si>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</si>
  <si>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</si>
  <si>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</si>
  <si>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</si>
  <si>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</si>
  <si>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</si>
  <si>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</si>
  <si>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</si>
  <si>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</si>
  <si>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11932</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</si>
  <si>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</si>
  <si>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</si>
  <si>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</si>
  <si>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</si>
  <si>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</si>
  <si>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</si>
  <si>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</si>
  <si>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</si>
  <si>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</si>
  <si>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</si>
  <si>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</si>
  <si>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</si>
  <si>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</si>
  <si>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</si>
  <si>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</si>
  <si>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</si>
  <si>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</si>
  <si>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</si>
  <si>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</si>
  <si>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</si>
  <si>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</si>
  <si>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</si>
  <si>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</si>
  <si>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</si>
  <si>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</si>
  <si>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</si>
  <si>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</si>
  <si>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</si>
  <si>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</si>
  <si>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</si>
  <si>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</si>
  <si>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</si>
  <si>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</si>
  <si>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</si>
  <si>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</si>
  <si>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</si>
  <si>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</si>
  <si>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</si>
  <si>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</si>
  <si>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</si>
  <si>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</si>
  <si>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</si>
  <si>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</si>
  <si>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</si>
  <si>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</si>
  <si>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</si>
  <si>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</si>
  <si>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</si>
  <si>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</si>
  <si>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</si>
  <si>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</si>
  <si>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</si>
  <si>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</si>
  <si>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</si>
  <si>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</si>
  <si>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</si>
  <si>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</si>
  <si>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</si>
  <si>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</si>
  <si>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</si>
  <si>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</si>
  <si>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</si>
  <si>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</si>
  <si>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</si>
  <si>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</si>
  <si>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</si>
  <si>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</si>
  <si>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</si>
  <si>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</si>
  <si>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</si>
  <si>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</si>
  <si>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</si>
  <si>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</si>
  <si>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</si>
  <si>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</si>
  <si>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</si>
  <si>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</si>
  <si>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</si>
  <si>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</si>
  <si>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</si>
  <si>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</si>
  <si>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</si>
  <si>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</si>
  <si>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</si>
  <si>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</si>
  <si>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</si>
  <si>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</si>
  <si>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</si>
  <si>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</si>
  <si>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</si>
  <si>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</si>
  <si>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</si>
  <si>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</si>
  <si>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</si>
  <si>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</si>
  <si>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</si>
  <si>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</si>
  <si>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</si>
  <si>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</si>
  <si>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</si>
  <si>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</si>
  <si>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</si>
  <si>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</si>
  <si>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</si>
  <si>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</si>
  <si>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</si>
  <si>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</si>
  <si>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</si>
  <si>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</si>
  <si>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</si>
  <si>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</si>
  <si>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</si>
  <si>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</si>
  <si>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</si>
  <si>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</si>
  <si>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</si>
  <si>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</si>
  <si>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</si>
  <si>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</si>
  <si>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</si>
  <si>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</si>
  <si>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</si>
  <si>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</si>
  <si>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</si>
  <si>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</si>
  <si>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</si>
  <si>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</si>
  <si>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</si>
  <si>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</si>
  <si>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</si>
  <si>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</si>
  <si>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</si>
  <si>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</si>
  <si>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</si>
  <si>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</si>
  <si>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</si>
  <si>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</si>
  <si>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</si>
  <si>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</si>
  <si>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</si>
  <si>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</si>
  <si>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</si>
  <si>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</si>
  <si>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</si>
  <si>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</si>
  <si>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hassan.rivers@westrock.com</t>
  </si>
  <si>
    <t>Carthy B'rigit</t>
  </si>
  <si>
    <t>CarthyB@gmail.com'rigit</t>
  </si>
  <si>
    <t>HP (500203-061) 4GB DDR3</t>
  </si>
  <si>
    <t>Series:N/A, Type:DDR3, Capacity:4GB, Frequency:N/A</t>
  </si>
  <si>
    <t>Jen Mcmahon</t>
  </si>
  <si>
    <t>jen.mcmahon@voya.com</t>
  </si>
  <si>
    <t>Mckenna Sandy</t>
  </si>
  <si>
    <t>MckennaSandy@gmail.com</t>
  </si>
  <si>
    <t>Corsair Vengeance LPX (CMK8GX4M1A2400C16R) 8GB</t>
  </si>
  <si>
    <t>Series:16-16-16-39, Type:DDR4, Capacity:8GB, Frequency:2400Mhz</t>
  </si>
  <si>
    <t>Barbie Carter</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</si>
  <si>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</si>
  <si>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</si>
  <si>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</si>
  <si>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</si>
  <si>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</si>
  <si>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</si>
  <si>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</si>
  <si>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</si>
  <si>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</si>
  <si>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</si>
  <si>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</si>
  <si>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</si>
  <si>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</si>
  <si>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</si>
  <si>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</si>
  <si>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</si>
  <si>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</si>
  <si>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</si>
  <si>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</si>
  <si>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</si>
  <si>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</si>
  <si>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</si>
  <si>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</si>
  <si>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</si>
  <si>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</si>
  <si>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josie.steele@stanleyblackanddecker.com</t>
  </si>
  <si>
    <t>Miller Ned</t>
  </si>
  <si>
    <t>MillerNed@gmail.com</t>
  </si>
  <si>
    <t>Samsung (M378T5263AZ3) 2GB DDR2</t>
  </si>
  <si>
    <t>Series:Original, Type:DDR2, Capacity:2GB, Frequency:N/A</t>
  </si>
  <si>
    <t>Maryrose Roberson</t>
  </si>
  <si>
    <t>maryrose.roberson@xcelenergy.com</t>
  </si>
  <si>
    <t>Monkfish Erasumus</t>
  </si>
  <si>
    <t>MonkfishErasumus@gmail.com</t>
  </si>
  <si>
    <t>Transcend (JM1333KLN-4G) DDR3 4GB</t>
  </si>
  <si>
    <t>Series:DDR3-1333, Type:DDR3, Capacity:4GB, Frequency:166Mhz</t>
  </si>
  <si>
    <t>Elly Salinas</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</si>
  <si>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</si>
  <si>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</si>
  <si>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</si>
  <si>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</si>
  <si>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</si>
  <si>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</si>
  <si>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</si>
  <si>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</si>
  <si>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</si>
  <si>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</si>
  <si>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</si>
  <si>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</si>
  <si>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</si>
  <si>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</si>
  <si>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</si>
  <si>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</si>
  <si>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</si>
  <si>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</si>
  <si>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</si>
  <si>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</si>
  <si>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</si>
  <si>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</si>
  <si>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</si>
  <si>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</si>
  <si>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</si>
  <si>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</si>
  <si>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</si>
  <si>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</si>
  <si>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</si>
  <si>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</si>
  <si>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</si>
  <si>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</si>
  <si>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</si>
  <si>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</si>
  <si>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</si>
  <si>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</si>
  <si>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</si>
  <si>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</si>
  <si>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</si>
  <si>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</si>
  <si>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</si>
  <si>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</si>
  <si>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</si>
  <si>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</si>
  <si>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</si>
  <si>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</si>
  <si>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</si>
  <si>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</si>
  <si>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</si>
  <si>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</si>
  <si>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</si>
  <si>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</si>
  <si>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</si>
  <si>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</si>
  <si>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</si>
  <si>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</si>
  <si>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</si>
  <si>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</si>
  <si>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</si>
  <si>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</si>
  <si>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</si>
  <si>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</si>
  <si>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</si>
  <si>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</si>
  <si>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</si>
  <si>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</si>
  <si>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</si>
  <si>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</si>
  <si>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</si>
  <si>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</si>
  <si>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</si>
  <si>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</si>
  <si>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</si>
  <si>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</si>
  <si>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</si>
  <si>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</si>
  <si>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</si>
  <si>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</si>
  <si>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</si>
  <si>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</si>
  <si>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</si>
  <si>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</si>
  <si>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</si>
  <si>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</si>
  <si>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</si>
  <si>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</si>
  <si>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</si>
  <si>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</si>
  <si>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</si>
  <si>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</si>
  <si>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</si>
  <si>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</si>
  <si>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</si>
  <si>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</si>
  <si>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</si>
  <si>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</si>
  <si>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</si>
  <si>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</si>
  <si>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</si>
  <si>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</si>
  <si>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</si>
  <si>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</si>
  <si>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</si>
  <si>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</si>
  <si>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</si>
  <si>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</si>
  <si>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</si>
  <si>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</si>
  <si>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</si>
  <si>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</si>
  <si>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</si>
  <si>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</si>
  <si>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</si>
  <si>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190518</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</si>
  <si>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</si>
  <si>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</si>
  <si>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</si>
  <si>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</si>
  <si>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</si>
  <si>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</si>
  <si>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</si>
  <si>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</si>
  <si>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</si>
  <si>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</si>
  <si>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</si>
  <si>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</si>
  <si>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</si>
  <si>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</si>
  <si>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</si>
  <si>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</si>
  <si>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</si>
  <si>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</si>
  <si>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</si>
  <si>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</si>
  <si>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</si>
  <si>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</si>
  <si>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</si>
  <si>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</si>
  <si>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</si>
  <si>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</si>
  <si>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</si>
  <si>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</si>
  <si>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</si>
  <si>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</si>
  <si>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</si>
  <si>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</si>
  <si>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</si>
  <si>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</si>
  <si>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</si>
  <si>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</si>
  <si>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</si>
  <si>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</si>
  <si>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</si>
  <si>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</si>
  <si>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</si>
  <si>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</si>
  <si>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</si>
  <si>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</si>
  <si>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</si>
  <si>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</si>
  <si>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</si>
  <si>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</si>
  <si>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</si>
  <si>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</si>
  <si>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</si>
  <si>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</si>
  <si>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</si>
  <si>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</si>
  <si>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</si>
  <si>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</si>
  <si>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</si>
  <si>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</si>
  <si>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</si>
  <si>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</si>
  <si>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</si>
  <si>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</si>
  <si>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</si>
  <si>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</si>
  <si>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</si>
  <si>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</si>
  <si>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</si>
  <si>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</si>
  <si>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</si>
  <si>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</si>
  <si>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</si>
  <si>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</si>
  <si>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</si>
  <si>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</si>
  <si>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</si>
  <si>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</si>
  <si>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</si>
  <si>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</si>
  <si>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</si>
  <si>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</si>
  <si>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</si>
  <si>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</si>
  <si>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</si>
  <si>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</si>
  <si>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</si>
  <si>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</si>
  <si>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</si>
  <si>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</si>
  <si>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</si>
  <si>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</si>
  <si>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</si>
  <si>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</si>
  <si>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</si>
  <si>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</si>
  <si>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</si>
  <si>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</si>
  <si>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</si>
  <si>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</si>
  <si>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</si>
  <si>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</si>
  <si>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</si>
  <si>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</si>
  <si>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</si>
  <si>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</si>
  <si>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</si>
  <si>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</si>
  <si>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</si>
  <si>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</si>
  <si>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</si>
  <si>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</si>
  <si>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</si>
  <si>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</si>
  <si>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</si>
  <si>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</si>
  <si>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</si>
  <si>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</si>
  <si>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</si>
  <si>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</si>
  <si>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</si>
  <si>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</si>
  <si>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</si>
  <si>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</si>
  <si>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</si>
  <si>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</si>
  <si>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</si>
  <si>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</si>
  <si>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</si>
  <si>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</si>
  <si>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</si>
  <si>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</si>
  <si>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</si>
  <si>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</si>
  <si>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</si>
  <si>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</si>
  <si>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</si>
  <si>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</si>
  <si>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</si>
  <si>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</si>
  <si>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</si>
  <si>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</si>
  <si>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</si>
  <si>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</si>
  <si>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</si>
  <si>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</si>
  <si>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</si>
  <si>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</si>
  <si>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</si>
  <si>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</si>
  <si>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</si>
  <si>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</si>
  <si>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</si>
  <si>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</si>
  <si>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</si>
  <si>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</si>
  <si>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</si>
  <si>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</si>
  <si>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</si>
  <si>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</si>
  <si>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</si>
  <si>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</si>
  <si>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</si>
  <si>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</si>
  <si>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</si>
  <si>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</si>
  <si>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</si>
  <si>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</si>
  <si>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</si>
  <si>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</si>
  <si>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490231</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</si>
  <si>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</si>
  <si>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</si>
  <si>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</si>
  <si>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</si>
  <si>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</si>
  <si>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</si>
  <si>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</si>
  <si>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</si>
  <si>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</si>
  <si>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</si>
  <si>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</si>
  <si>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</si>
  <si>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</si>
  <si>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</si>
  <si>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</si>
  <si>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</si>
  <si>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</si>
  <si>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</si>
  <si>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</si>
  <si>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</si>
  <si>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</si>
  <si>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</si>
  <si>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</si>
  <si>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</si>
  <si>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</si>
  <si>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</si>
  <si>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</si>
  <si>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</si>
  <si>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</si>
  <si>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</si>
  <si>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</si>
  <si>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</si>
  <si>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</si>
  <si>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</si>
  <si>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</si>
  <si>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</si>
  <si>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</si>
  <si>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</si>
  <si>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</si>
  <si>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</si>
  <si>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</si>
  <si>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</si>
  <si>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</si>
  <si>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</si>
  <si>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</si>
  <si>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</si>
  <si>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</si>
  <si>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</si>
  <si>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</si>
  <si>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</si>
  <si>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</si>
  <si>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</si>
  <si>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</si>
  <si>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</si>
  <si>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</si>
  <si>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</si>
  <si>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</si>
  <si>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</si>
  <si>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</si>
  <si>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</si>
  <si>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</si>
  <si>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</si>
  <si>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</si>
  <si>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</si>
  <si>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</si>
  <si>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</si>
  <si>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</si>
  <si>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</si>
  <si>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</si>
  <si>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</si>
  <si>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</si>
  <si>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</si>
  <si>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</si>
  <si>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</si>
  <si>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</si>
  <si>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</si>
  <si>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</si>
  <si>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</si>
  <si>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</si>
  <si>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</si>
  <si>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</si>
  <si>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</si>
  <si>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</si>
  <si>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</si>
  <si>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</si>
  <si>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</si>
  <si>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</si>
  <si>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</si>
  <si>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</si>
  <si>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</si>
  <si>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</si>
  <si>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</si>
  <si>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</si>
  <si>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</si>
  <si>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</si>
  <si>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</si>
  <si>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</si>
  <si>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</si>
  <si>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</si>
  <si>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</si>
  <si>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</si>
  <si>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</si>
  <si>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</si>
  <si>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</si>
  <si>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</si>
  <si>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</si>
  <si>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</si>
  <si>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</si>
  <si>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</si>
  <si>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</si>
  <si>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</si>
  <si>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</si>
  <si>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</si>
  <si>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</si>
  <si>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</si>
  <si>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</si>
  <si>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</si>
  <si>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</si>
  <si>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</si>
  <si>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</si>
  <si>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</si>
  <si>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</si>
  <si>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</si>
  <si>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</si>
  <si>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</si>
  <si>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</si>
  <si>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</si>
  <si>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</si>
  <si>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</si>
  <si>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</si>
  <si>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</si>
  <si>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</si>
  <si>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</si>
  <si>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</si>
  <si>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</si>
  <si>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</si>
  <si>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</si>
  <si>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</si>
  <si>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Row Labels</t>
  </si>
  <si>
    <t>Grand Total</t>
  </si>
  <si>
    <t>Sum of Revenue</t>
  </si>
  <si>
    <t>Column Labels</t>
  </si>
  <si>
    <t>Sum of Profit</t>
  </si>
  <si>
    <t>Average of OrderItemQuantity</t>
  </si>
  <si>
    <t xml:space="preserve"> </t>
  </si>
  <si>
    <t>Year</t>
  </si>
  <si>
    <t>Month</t>
  </si>
  <si>
    <t>November</t>
  </si>
  <si>
    <t>February</t>
  </si>
  <si>
    <t>January</t>
  </si>
  <si>
    <t>December</t>
  </si>
  <si>
    <t>April</t>
  </si>
  <si>
    <t>August</t>
  </si>
  <si>
    <t>May</t>
  </si>
  <si>
    <t>September</t>
  </si>
  <si>
    <t>March</t>
  </si>
  <si>
    <t>June</t>
  </si>
  <si>
    <t>July</t>
  </si>
  <si>
    <t>October</t>
  </si>
  <si>
    <t>Piazza Svizzera, Milano,</t>
  </si>
  <si>
    <t>Via Delle Grazie 11, San Giminiano,</t>
  </si>
  <si>
    <t>1606 Sangam Blvd, New Delhi,</t>
  </si>
  <si>
    <t>1614 Gitanjali Rd, Calcutta,</t>
  </si>
  <si>
    <t>1628 Pataudi St, New Delhi,</t>
  </si>
  <si>
    <t>Piazza Quattre Stagioni 4, Roma,</t>
  </si>
  <si>
    <t>Via Di Firenze 231, Roma,</t>
  </si>
  <si>
    <t>1971 Limelight Blvd, Samutprakarn,</t>
  </si>
  <si>
    <t>Via Dello Croce 93, Tellaro,</t>
  </si>
  <si>
    <t>1668 Chong Tao, Beijing,</t>
  </si>
  <si>
    <t>Via Dolorosa 69, Tellaro,</t>
  </si>
  <si>
    <t>Via Delle Capeletti 52, San Giminiano,</t>
  </si>
  <si>
    <t>Via Dello Croce 93, Roma,</t>
  </si>
  <si>
    <t>1796 Tsing Tao, Muang Nonthaburi,</t>
  </si>
  <si>
    <t>1810 Tucker Crt, Mumbai,</t>
  </si>
  <si>
    <t>Sendlinger Tor 4, Munich,</t>
  </si>
  <si>
    <t>Theresienstr 15, Munich,</t>
  </si>
  <si>
    <t>Via Notoriosa 1932 Rd, Firenze,</t>
  </si>
  <si>
    <t>Via Notoriosa 1941, Firenze,</t>
  </si>
  <si>
    <t>Via Notoriosa 1943, Firenze,</t>
  </si>
  <si>
    <t>Via Luminosa 162, Tellaro,</t>
  </si>
  <si>
    <t>Via Frenzy 6903, Tellaro,</t>
  </si>
  <si>
    <t>Piazza Quattre Stagioni 4, San Giminiano,</t>
  </si>
  <si>
    <t>1623 Hey Ram St, Chennai - India,</t>
  </si>
  <si>
    <t>1650 Teesri Manjil Crt, Kashmir,</t>
  </si>
  <si>
    <t>Piazza Del Congresso 22, Roma,</t>
  </si>
  <si>
    <t>Ruella Delle Spiriti, Roma,</t>
  </si>
  <si>
    <t>Via Del Disegno 194, Roma,</t>
  </si>
  <si>
    <t>Via Delle Capeletti 52, Roma,</t>
  </si>
  <si>
    <t>Via Dolorosa 69, Roma,</t>
  </si>
  <si>
    <t>Piazza Cacchiatore 23, Roma,</t>
  </si>
  <si>
    <t>Ruella Delle Spiriti, San Giminiano,</t>
  </si>
  <si>
    <t>Piazza Del Congresso 22, San Giminiano,</t>
  </si>
  <si>
    <t>2033 Spartacus St, Samutprakarn,</t>
  </si>
  <si>
    <t>Via Del Disegno 194, Milano,</t>
  </si>
  <si>
    <t>1609 Pakija Rd, New Delhi,</t>
  </si>
  <si>
    <t>Piazza Svizzera, Roma,</t>
  </si>
  <si>
    <t>Via Notoriosa 1943, Ventimiglia,</t>
  </si>
  <si>
    <t>Piazza Svizzera, San Giminiano,</t>
  </si>
  <si>
    <t>Region</t>
  </si>
  <si>
    <t>Customer</t>
  </si>
  <si>
    <t>Month.1</t>
  </si>
  <si>
    <t>Sum of OrderItemQuantity</t>
  </si>
  <si>
    <t>Average Profit Per Order</t>
  </si>
  <si>
    <t>Average Revenue Per Order</t>
  </si>
  <si>
    <t>OrderDate (Year)</t>
  </si>
  <si>
    <t>OrderDate (Quarter)</t>
  </si>
  <si>
    <t>OrderDate (Month Index)</t>
  </si>
  <si>
    <t>OrderDate (Month)</t>
  </si>
  <si>
    <t>2016</t>
  </si>
  <si>
    <t>Qtr4</t>
  </si>
  <si>
    <t>Nov</t>
  </si>
  <si>
    <t>2017</t>
  </si>
  <si>
    <t>Qtr1</t>
  </si>
  <si>
    <t>Feb</t>
  </si>
  <si>
    <t>Jan</t>
  </si>
  <si>
    <t>Oct</t>
  </si>
  <si>
    <t>Qtr2</t>
  </si>
  <si>
    <t>Apr</t>
  </si>
  <si>
    <t>Qtr3</t>
  </si>
  <si>
    <t>Aug</t>
  </si>
  <si>
    <t>Dec</t>
  </si>
  <si>
    <t>2015</t>
  </si>
  <si>
    <t>Sep</t>
  </si>
  <si>
    <t>Mar</t>
  </si>
  <si>
    <t>Jun</t>
  </si>
  <si>
    <t>2013</t>
  </si>
  <si>
    <t>Jul</t>
  </si>
  <si>
    <t xml:space="preserve">Region </t>
  </si>
  <si>
    <t>Count of CustomerName</t>
  </si>
  <si>
    <t>Count of WarehouseName</t>
  </si>
  <si>
    <t xml:space="preserve">Count of Warehouse </t>
  </si>
  <si>
    <t>Total Employee</t>
  </si>
  <si>
    <t>Shipped order %</t>
  </si>
  <si>
    <t>Average Profit Margin %</t>
  </si>
  <si>
    <t>Sum of ProductStandardCost</t>
  </si>
  <si>
    <t>Sum of ProductListPrice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</si>
</sst>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quot;₹&quot;0.00,,&quot; M&quot;"/>
    <numFmt numFmtId="166" formatCode="&quot;₹&quot;0.00,&quot; K&quot;"/>
    <numFmt numFmtId="167" formatCode="&quot;₹&quot;0.00,&quot;K&quot;"/>
  </numFmts>
  <fonts count="3" x14ac:knownFonts="1">
    <font>
      <sz val="11"/>
      <color theme="1"/>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EDEBE8"/>
        <bgColor indexed="64"/>
      </patternFill>
    </fill>
    <fill>
      <patternFill patternType="solid">
        <fgColor rgb="FFD9D9D9"/>
        <bgColor indexed="64"/>
      </patternFill>
    </fill>
    <fill>
      <patternFill patternType="solid">
        <fgColor rgb="FFEFE5E6"/>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2" borderId="10" xfId="0" applyFill="1" applyBorder="1"/>
    <xf numFmtId="0" fontId="0" fillId="3" borderId="0" xfId="0" applyFill="1"/>
    <xf numFmtId="0" fontId="2" fillId="3" borderId="0" xfId="0" applyFont="1" applyFill="1"/>
    <xf numFmtId="22" fontId="0" fillId="0" borderId="0" xfId="0" applyNumberFormat="1"/>
    <xf numFmtId="0" fontId="0" fillId="4" borderId="0" xfId="0" applyFill="1"/>
    <xf numFmtId="164" fontId="0" fillId="0" borderId="0" xfId="0" applyNumberFormat="1"/>
    <xf numFmtId="165" fontId="0" fillId="0" borderId="0" xfId="0" applyNumberFormat="1"/>
    <xf numFmtId="166" fontId="0" fillId="0" borderId="10" xfId="0" applyNumberFormat="1" applyBorder="1"/>
    <xf numFmtId="167" fontId="0" fillId="0" borderId="0" xfId="0" applyNumberFormat="1"/>
    <xf numFmtId="166" fontId="0" fillId="0" borderId="0" xfId="0" applyNumberFormat="1"/>
    <xf numFmtId="10" fontId="0" fillId="0" borderId="10" xfId="0" applyNumberFormat="1" applyBorder="1"/>
    <xf numFmtId="0" fontId="0" fillId="5" borderId="0" xfId="0" applyFill="1"/>
  </cellXfs>
  <cellStyles count="1">
    <cellStyle name="Normal" xfId="0" builtinId="0"/>
  </cellStyles>
  <dxfs count="57">
    <dxf>
      <numFmt numFmtId="165" formatCode="&quot;₹&quot;0.00,,&quot; M&quot;"/>
    </dxf>
    <dxf>
      <numFmt numFmtId="166" formatCode="&quot;₹&quot;0.00,&quot; K&quot;"/>
    </dxf>
    <dxf>
      <numFmt numFmtId="166" formatCode="&quot;₹&quot;0.00,&quot; K&quot;"/>
    </dxf>
    <dxf>
      <numFmt numFmtId="165" formatCode="&quot;₹&quot;0.00,,&quot; M&quot;"/>
    </dxf>
    <dxf>
      <numFmt numFmtId="164" formatCode="&quot;₹&quot;\ #,##0.00"/>
    </dxf>
    <dxf>
      <numFmt numFmtId="164" formatCode="&quot;₹&quot;\ #,##0.00"/>
    </dxf>
    <dxf>
      <numFmt numFmtId="167" formatCode="&quot;₹&quot;0.00,&quot;K&quot;"/>
    </dxf>
    <dxf>
      <numFmt numFmtId="165" formatCode="&quot;₹&quot;0.00,,&quot; M&quot;"/>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1"/>
        <name val="Bahnschrift"/>
        <family val="2"/>
        <scheme val="none"/>
      </font>
    </dxf>
    <dxf>
      <font>
        <b/>
        <i val="0"/>
        <color theme="0"/>
        <name val="Bahnschrift"/>
        <family val="2"/>
        <scheme val="none"/>
      </font>
    </dxf>
    <dxf>
      <font>
        <b/>
        <i val="0"/>
        <name val="Bahnschrift"/>
        <family val="2"/>
        <scheme val="none"/>
      </font>
    </dxf>
    <dxf>
      <font>
        <b/>
        <i val="0"/>
        <name val="Bahnschrift"/>
        <family val="2"/>
        <scheme val="none"/>
      </font>
    </dxf>
    <dxf>
      <font>
        <b val="0"/>
        <i val="0"/>
        <name val="Bahnschrift SemiBold"/>
        <family val="2"/>
        <scheme val="none"/>
      </font>
    </dxf>
    <dxf>
      <font>
        <b/>
        <i val="0"/>
        <name val="Bahnschrift"/>
        <family val="2"/>
        <scheme val="none"/>
      </font>
    </dxf>
    <dxf>
      <fill>
        <patternFill>
          <bgColor rgb="FFF5F7F9"/>
        </patternFill>
      </fill>
    </dxf>
    <dxf>
      <font>
        <b/>
        <i val="0"/>
        <color rgb="FF0E1222"/>
      </font>
      <fill>
        <patternFill>
          <bgColor rgb="FFF7F7F5"/>
        </patternFill>
      </fill>
    </dxf>
    <dxf>
      <fill>
        <patternFill>
          <bgColor rgb="FFF7F7F5"/>
        </patternFill>
      </fill>
    </dxf>
  </dxfs>
  <tableStyles count="5" defaultTableStyle="TableStyleMedium2" defaultPivotStyle="PivotStyleLight16">
    <tableStyle name="Slicer Style 1" pivot="0" table="0" count="3" xr9:uid="{7C4D1C68-4992-4B7B-BC38-CAB7CAF8742F}">
      <tableStyleElement type="wholeTable" dxfId="56"/>
      <tableStyleElement type="headerRow" dxfId="55"/>
    </tableStyle>
    <tableStyle name="Slicer Style 2" pivot="0" table="0" count="3" xr9:uid="{7E83EEDF-1666-492C-AA5B-8F6668422E8C}">
      <tableStyleElement type="wholeTable" dxfId="54"/>
      <tableStyleElement type="headerRow" dxfId="53"/>
    </tableStyle>
    <tableStyle name="Slicer Style 3" pivot="0" table="0" count="2" xr9:uid="{D9B961F4-CD51-416F-A7E7-97CB5BF209CA}">
      <tableStyleElement type="headerRow" dxfId="52"/>
    </tableStyle>
    <tableStyle name="Slicer Style 4" pivot="0" table="0" count="3" xr9:uid="{0A2E8144-F486-43B6-81AE-9A9383E53E6A}">
      <tableStyleElement type="wholeTable" dxfId="51"/>
      <tableStyleElement type="headerRow" dxfId="50"/>
    </tableStyle>
    <tableStyle name="Slicer Style 5" pivot="0" table="0" count="3" xr9:uid="{852E9AAE-8F80-4953-AC14-EB483C5F2485}">
      <tableStyleElement type="wholeTable" dxfId="49"/>
      <tableStyleElement type="headerRow" dxfId="48"/>
    </tableStyle>
  </tableStyles>
  <colors>
    <mruColors>
      <color rgb="FF452153"/>
      <color rgb="FF5A2C6D"/>
      <color rgb="FF963268"/>
      <color rgb="FF00153E"/>
      <color rgb="FFD05C85"/>
      <color rgb="FFBB3665"/>
      <color rgb="FFA800A8"/>
      <color rgb="FFFFCCFF"/>
      <color rgb="FFAFCAFB"/>
      <color rgb="FFE1E1E2"/>
    </mruColors>
  </colors>
  <extLst>
    <ext xmlns:x14="http://schemas.microsoft.com/office/spreadsheetml/2009/9/main" uri="{46F421CA-312F-682f-3DD2-61675219B42D}">
      <x14:dxfs count="5">
        <dxf>
          <font>
            <b/>
            <i val="0"/>
            <color theme="0"/>
            <name val="Bahnschrift"/>
            <family val="2"/>
            <scheme val="none"/>
          </font>
          <fill>
            <patternFill>
              <bgColor rgb="FFD05C85"/>
            </patternFill>
          </fill>
        </dxf>
        <dxf>
          <font>
            <b/>
            <i val="0"/>
            <color theme="0"/>
            <name val="Bahnschrift"/>
            <family val="2"/>
            <scheme val="none"/>
          </font>
          <fill>
            <patternFill>
              <bgColor rgb="FF963268"/>
            </patternFill>
          </fill>
        </dxf>
        <dxf>
          <font>
            <b val="0"/>
            <i val="0"/>
            <color theme="0"/>
            <name val="Bahnschrift SemiBold"/>
            <family val="2"/>
            <scheme val="none"/>
          </font>
          <fill>
            <patternFill>
              <bgColor rgb="FF5A2C6D"/>
            </patternFill>
          </fill>
        </dxf>
        <dxf>
          <font>
            <b/>
            <i val="0"/>
            <name val="Bahnschrift"/>
            <family val="2"/>
            <scheme val="none"/>
          </font>
          <fill>
            <patternFill>
              <bgColor rgb="FFFFCCFF"/>
            </patternFill>
          </fill>
        </dxf>
        <dxf>
          <font>
            <name val="Bahnschrift SemiBold"/>
            <family val="2"/>
            <scheme val="none"/>
          </font>
          <fill>
            <patternFill>
              <bgColor rgb="FFDCD3ED"/>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selectedItemWith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pivotCacheDefinition" Target="pivotCache/pivotCacheDefinition30.xml"/><Relationship Id="rId21" Type="http://schemas.openxmlformats.org/officeDocument/2006/relationships/pivotCacheDefinition" Target="pivotCache/pivotCacheDefinition12.xml"/><Relationship Id="rId34" Type="http://schemas.openxmlformats.org/officeDocument/2006/relationships/pivotCacheDefinition" Target="pivotCache/pivotCacheDefinition25.xml"/><Relationship Id="rId42" Type="http://schemas.microsoft.com/office/2007/relationships/slicerCache" Target="slicerCaches/slicerCache1.xml"/><Relationship Id="rId47" Type="http://schemas.microsoft.com/office/2007/relationships/slicerCache" Target="slicerCaches/slicerCache6.xml"/><Relationship Id="rId50" Type="http://schemas.openxmlformats.org/officeDocument/2006/relationships/theme" Target="theme/theme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40" Type="http://schemas.openxmlformats.org/officeDocument/2006/relationships/pivotCacheDefinition" Target="pivotCache/pivotCacheDefinition31.xml"/><Relationship Id="rId45" Type="http://schemas.microsoft.com/office/2007/relationships/slicerCache" Target="slicerCaches/slicerCache4.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microsoft.com/office/2007/relationships/slicerCache" Target="slicerCaches/slicerCache2.xml"/><Relationship Id="rId48" Type="http://schemas.microsoft.com/office/2007/relationships/slicerCache" Target="slicerCaches/slicerCache7.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46" Type="http://schemas.microsoft.com/office/2007/relationships/slicerCache" Target="slicerCaches/slicerCache5.xml"/><Relationship Id="rId59" Type="http://schemas.openxmlformats.org/officeDocument/2006/relationships/customXml" Target="../customXml/item4.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54"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microsoft.com/office/2007/relationships/slicerCache" Target="slicerCaches/slicerCache8.xml"/><Relationship Id="rId57" Type="http://schemas.openxmlformats.org/officeDocument/2006/relationships/customXml" Target="../customXml/item2.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microsoft.com/office/2007/relationships/slicerCache" Target="slicerCaches/slicerCache3.xml"/><Relationship Id="rId5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(Recovered).xlsx]Pivot_Table1!PivotTable5</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Pivot_Table1!$G$40</c:f>
              <c:strCache>
                <c:ptCount val="1"/>
                <c:pt idx="0">
                  <c:v>Total</c:v>
                </c:pt>
              </c:strCache>
            </c:strRef>
          </c:tx>
          <c:spPr>
            <a:solidFill>
              <a:schemeClr val="accent1"/>
            </a:solidFill>
            <a:ln>
              <a:noFill/>
            </a:ln>
            <a:effectLst/>
          </c:spPr>
          <c:invertIfNegative val="0"/>
          <c:cat>
            <c:strRef>
              <c:f>Pivot_Table1!$F$41:$F$46</c:f>
              <c:strCache>
                <c:ptCount val="5"/>
                <c:pt idx="0">
                  <c:v>CPU</c:v>
                </c:pt>
                <c:pt idx="1">
                  <c:v>Mother Board</c:v>
                </c:pt>
                <c:pt idx="2">
                  <c:v>RAM</c:v>
                </c:pt>
                <c:pt idx="3">
                  <c:v>Storage</c:v>
                </c:pt>
                <c:pt idx="4">
                  <c:v>Video Card</c:v>
                </c:pt>
              </c:strCache>
            </c:strRef>
          </c:cat>
          <c:val>
            <c:numRef>
              <c:f>Pivot_Table1!$G$41:$G$46</c:f>
              <c:numCache>
                <c:formatCode>General</c:formatCode>
                <c:ptCount val="5"/>
                <c:pt idx="0">
                  <c:v>5366747.4800000004</c:v>
                </c:pt>
                <c:pt idx="1">
                  <c:v>5555189.1400000006</c:v>
                </c:pt>
                <c:pt idx="2">
                  <c:v>3138740.4</c:v>
                </c:pt>
                <c:pt idx="3">
                  <c:v>10712932.17</c:v>
                </c:pt>
                <c:pt idx="4">
                  <c:v>5746481.5199999986</c:v>
                </c:pt>
              </c:numCache>
            </c:numRef>
          </c:val>
          <c:extLst>
            <c:ext xmlns:c16="http://schemas.microsoft.com/office/drawing/2014/chart" uri="{C3380CC4-5D6E-409C-BE32-E72D297353CC}">
              <c16:uniqueId val="{00000000-2AEB-4D74-AB15-9FD3419248BC}"/>
            </c:ext>
          </c:extLst>
        </c:ser>
        <c:dLbls>
          <c:showLegendKey val="0"/>
          <c:showVal val="0"/>
          <c:showCatName val="0"/>
          <c:showSerName val="0"/>
          <c:showPercent val="0"/>
          <c:showBubbleSize val="0"/>
        </c:dLbls>
        <c:gapWidth val="219"/>
        <c:overlap val="-27"/>
        <c:axId val="519265424"/>
        <c:axId val="519266384"/>
      </c:barChart>
      <c:catAx>
        <c:axId val="51926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66384"/>
        <c:crosses val="autoZero"/>
        <c:auto val="1"/>
        <c:lblAlgn val="ctr"/>
        <c:lblOffset val="100"/>
        <c:noMultiLvlLbl val="0"/>
      </c:catAx>
      <c:valAx>
        <c:axId val="51926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6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Pivot_Table1!$O$28</c:f>
              <c:strCache>
                <c:ptCount val="1"/>
                <c:pt idx="0">
                  <c:v>Total</c:v>
                </c:pt>
              </c:strCache>
            </c:strRef>
          </c:tx>
          <c:spPr>
            <a:solidFill>
              <a:schemeClr val="accent1"/>
            </a:solidFill>
            <a:ln>
              <a:noFill/>
            </a:ln>
            <a:effectLst/>
          </c:spPr>
          <c:invertIfNegative val="0"/>
          <c:cat>
            <c:strRef>
              <c:f>Pivot_Table1!$N$29:$N$34</c:f>
              <c:strCache>
                <c:ptCount val="5"/>
                <c:pt idx="0">
                  <c:v>Asia</c:v>
                </c:pt>
                <c:pt idx="1">
                  <c:v>Australia</c:v>
                </c:pt>
                <c:pt idx="2">
                  <c:v>North  America</c:v>
                </c:pt>
                <c:pt idx="3">
                  <c:v>North America</c:v>
                </c:pt>
                <c:pt idx="4">
                  <c:v>South America</c:v>
                </c:pt>
              </c:strCache>
            </c:strRef>
          </c:cat>
          <c:val>
            <c:numRef>
              <c:f>Pivot_Table1!$O$29:$O$34</c:f>
              <c:numCache>
                <c:formatCode>General</c:formatCode>
                <c:ptCount val="5"/>
                <c:pt idx="0">
                  <c:v>17486.310000000001</c:v>
                </c:pt>
                <c:pt idx="1">
                  <c:v>1442.32</c:v>
                </c:pt>
                <c:pt idx="2">
                  <c:v>31125.79</c:v>
                </c:pt>
                <c:pt idx="3">
                  <c:v>11661.62</c:v>
                </c:pt>
                <c:pt idx="4">
                  <c:v>14181.44</c:v>
                </c:pt>
              </c:numCache>
            </c:numRef>
          </c:val>
          <c:extLst>
            <c:ext xmlns:c16="http://schemas.microsoft.com/office/drawing/2014/chart" uri="{C3380CC4-5D6E-409C-BE32-E72D297353CC}">
              <c16:uniqueId val="{00000000-5899-4785-ABBB-69FBD06FD3D6}"/>
            </c:ext>
          </c:extLst>
        </c:ser>
        <c:dLbls>
          <c:showLegendKey val="0"/>
          <c:showVal val="0"/>
          <c:showCatName val="0"/>
          <c:showSerName val="0"/>
          <c:showPercent val="0"/>
          <c:showBubbleSize val="0"/>
        </c:dLbls>
        <c:gapWidth val="182"/>
        <c:axId val="253044575"/>
        <c:axId val="253040735"/>
      </c:barChart>
      <c:catAx>
        <c:axId val="25304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40735"/>
        <c:crosses val="autoZero"/>
        <c:auto val="1"/>
        <c:lblAlgn val="ctr"/>
        <c:lblOffset val="100"/>
        <c:noMultiLvlLbl val="0"/>
      </c:catAx>
      <c:valAx>
        <c:axId val="253040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4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(Recovered).xlsx]Pivot_Table1!PivotTable27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7C63"/>
          </a:solidFill>
          <a:ln w="19050">
            <a:solidFill>
              <a:schemeClr val="lt1"/>
            </a:solidFill>
          </a:ln>
          <a:effectLst/>
        </c:spPr>
      </c:pivotFmt>
      <c:pivotFmt>
        <c:idx val="7"/>
        <c:spPr>
          <a:solidFill>
            <a:srgbClr val="EE5AA6"/>
          </a:solidFill>
          <a:ln w="19050">
            <a:solidFill>
              <a:schemeClr val="lt1"/>
            </a:solidFill>
          </a:ln>
          <a:effectLst/>
        </c:spPr>
      </c:pivotFmt>
      <c:pivotFmt>
        <c:idx val="8"/>
        <c:spPr>
          <a:solidFill>
            <a:srgbClr val="F9D8D5"/>
          </a:solidFill>
          <a:ln w="19050">
            <a:solidFill>
              <a:schemeClr val="lt1"/>
            </a:solidFill>
          </a:ln>
          <a:effectLst/>
        </c:spPr>
      </c:pivotFmt>
    </c:pivotFmts>
    <c:plotArea>
      <c:layout/>
      <c:pieChart>
        <c:varyColors val="1"/>
        <c:ser>
          <c:idx val="0"/>
          <c:order val="0"/>
          <c:tx>
            <c:strRef>
              <c:f>Pivot_Table1!$C$15</c:f>
              <c:strCache>
                <c:ptCount val="1"/>
                <c:pt idx="0">
                  <c:v>Total</c:v>
                </c:pt>
              </c:strCache>
            </c:strRef>
          </c:tx>
          <c:dPt>
            <c:idx val="0"/>
            <c:bubble3D val="0"/>
            <c:spPr>
              <a:solidFill>
                <a:srgbClr val="F47C63"/>
              </a:solidFill>
              <a:ln w="19050">
                <a:solidFill>
                  <a:schemeClr val="lt1"/>
                </a:solidFill>
              </a:ln>
              <a:effectLst/>
            </c:spPr>
            <c:extLst>
              <c:ext xmlns:c16="http://schemas.microsoft.com/office/drawing/2014/chart" uri="{C3380CC4-5D6E-409C-BE32-E72D297353CC}">
                <c16:uniqueId val="{00000001-0510-4D76-B32E-269E4C1F6087}"/>
              </c:ext>
            </c:extLst>
          </c:dPt>
          <c:dPt>
            <c:idx val="1"/>
            <c:bubble3D val="0"/>
            <c:spPr>
              <a:solidFill>
                <a:srgbClr val="EE5AA6"/>
              </a:solidFill>
              <a:ln w="19050">
                <a:solidFill>
                  <a:schemeClr val="lt1"/>
                </a:solidFill>
              </a:ln>
              <a:effectLst/>
            </c:spPr>
            <c:extLst>
              <c:ext xmlns:c16="http://schemas.microsoft.com/office/drawing/2014/chart" uri="{C3380CC4-5D6E-409C-BE32-E72D297353CC}">
                <c16:uniqueId val="{00000003-0510-4D76-B32E-269E4C1F6087}"/>
              </c:ext>
            </c:extLst>
          </c:dPt>
          <c:dPt>
            <c:idx val="2"/>
            <c:bubble3D val="0"/>
            <c:spPr>
              <a:solidFill>
                <a:srgbClr val="F9D8D5"/>
              </a:solidFill>
              <a:ln w="19050">
                <a:solidFill>
                  <a:schemeClr val="lt1"/>
                </a:solidFill>
              </a:ln>
              <a:effectLst/>
            </c:spPr>
            <c:extLst>
              <c:ext xmlns:c16="http://schemas.microsoft.com/office/drawing/2014/chart" uri="{C3380CC4-5D6E-409C-BE32-E72D297353CC}">
                <c16:uniqueId val="{00000005-0510-4D76-B32E-269E4C1F60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Pivot_Table1!$B$16:$B$19</c:f>
              <c:strCache>
                <c:ptCount val="3"/>
                <c:pt idx="0">
                  <c:v>Canceled</c:v>
                </c:pt>
                <c:pt idx="1">
                  <c:v>Pending</c:v>
                </c:pt>
                <c:pt idx="2">
                  <c:v>Shipped</c:v>
                </c:pt>
              </c:strCache>
            </c:strRef>
          </c:cat>
          <c:val>
            <c:numRef>
              <c:f>Pivot_Table1!$C$16:$C$19</c:f>
              <c:numCache>
                <c:formatCode>General</c:formatCode>
                <c:ptCount val="3"/>
                <c:pt idx="0">
                  <c:v>8390685.9600000009</c:v>
                </c:pt>
                <c:pt idx="1">
                  <c:v>8091646.1499999994</c:v>
                </c:pt>
                <c:pt idx="2">
                  <c:v>14037758.599999996</c:v>
                </c:pt>
              </c:numCache>
            </c:numRef>
          </c:val>
          <c:extLst>
            <c:ext xmlns:c16="http://schemas.microsoft.com/office/drawing/2014/chart" uri="{C3380CC4-5D6E-409C-BE32-E72D297353CC}">
              <c16:uniqueId val="{00000006-0510-4D76-B32E-269E4C1F608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E1222"/>
                </a:solidFill>
              </a:rPr>
              <a:t>Total Revenue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70F2B"/>
          </a:solidFill>
          <a:ln w="19050">
            <a:solidFill>
              <a:schemeClr val="lt1"/>
            </a:solidFill>
          </a:ln>
          <a:effectLst/>
        </c:spPr>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Lst>
        </c:dLbl>
      </c:pivotFmt>
      <c:pivotFmt>
        <c:idx val="15"/>
        <c:spPr>
          <a:solidFill>
            <a:srgbClr val="F96A6A"/>
          </a:solidFill>
          <a:ln w="19050">
            <a:solidFill>
              <a:schemeClr val="lt1"/>
            </a:solidFill>
          </a:ln>
          <a:effectLst/>
        </c:spPr>
        <c:dLbl>
          <c:idx val="0"/>
          <c:layout>
            <c:manualLayout>
              <c:x val="0.12646793134598014"/>
              <c:y val="9.689926177259181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D2C9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Lst>
        </c:dLbl>
      </c:pivotFmt>
      <c:pivotFmt>
        <c:idx val="17"/>
        <c:spPr>
          <a:solidFill>
            <a:srgbClr val="FAA490"/>
          </a:solidFill>
          <a:ln w="19050">
            <a:solidFill>
              <a:schemeClr val="lt1"/>
            </a:solidFill>
          </a:ln>
          <a:effectLst/>
        </c:spPr>
        <c:dLbl>
          <c:idx val="0"/>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Lst>
        </c:dLbl>
      </c:pivotFmt>
      <c:pivotFmt>
        <c:idx val="18"/>
        <c:spPr>
          <a:solidFill>
            <a:srgbClr val="F55833"/>
          </a:solidFill>
          <a:ln w="19050">
            <a:solidFill>
              <a:schemeClr val="lt1"/>
            </a:solidFill>
          </a:ln>
          <a:effectLst/>
        </c:spPr>
        <c:dLbl>
          <c:idx val="0"/>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Lst>
        </c:dLbl>
      </c:pivotFmt>
    </c:pivotFmts>
    <c:plotArea>
      <c:layout/>
      <c:doughnutChart>
        <c:varyColors val="1"/>
        <c:ser>
          <c:idx val="0"/>
          <c:order val="0"/>
          <c:tx>
            <c:strRef>
              <c:f>Pivot_Table1!$Q$2</c:f>
              <c:strCache>
                <c:ptCount val="1"/>
                <c:pt idx="0">
                  <c:v>Total</c:v>
                </c:pt>
              </c:strCache>
            </c:strRef>
          </c:tx>
          <c:dPt>
            <c:idx val="0"/>
            <c:bubble3D val="0"/>
            <c:spPr>
              <a:solidFill>
                <a:srgbClr val="070F2B"/>
              </a:solidFill>
              <a:ln w="19050">
                <a:solidFill>
                  <a:schemeClr val="lt1"/>
                </a:solidFill>
              </a:ln>
              <a:effectLst/>
            </c:spPr>
            <c:extLst>
              <c:ext xmlns:c16="http://schemas.microsoft.com/office/drawing/2014/chart" uri="{C3380CC4-5D6E-409C-BE32-E72D297353CC}">
                <c16:uniqueId val="{00000001-E9DC-4F8F-B0E8-079F191FEA6A}"/>
              </c:ext>
            </c:extLst>
          </c:dPt>
          <c:dPt>
            <c:idx val="1"/>
            <c:bubble3D val="0"/>
            <c:spPr>
              <a:solidFill>
                <a:srgbClr val="F96A6A"/>
              </a:solidFill>
              <a:ln w="19050">
                <a:solidFill>
                  <a:schemeClr val="lt1"/>
                </a:solidFill>
              </a:ln>
              <a:effectLst/>
            </c:spPr>
            <c:extLst>
              <c:ext xmlns:c16="http://schemas.microsoft.com/office/drawing/2014/chart" uri="{C3380CC4-5D6E-409C-BE32-E72D297353CC}">
                <c16:uniqueId val="{00000003-E9DC-4F8F-B0E8-079F191FEA6A}"/>
              </c:ext>
            </c:extLst>
          </c:dPt>
          <c:dPt>
            <c:idx val="2"/>
            <c:bubble3D val="0"/>
            <c:spPr>
              <a:solidFill>
                <a:srgbClr val="D2C9C0"/>
              </a:solidFill>
              <a:ln w="19050">
                <a:solidFill>
                  <a:schemeClr val="lt1"/>
                </a:solidFill>
              </a:ln>
              <a:effectLst/>
            </c:spPr>
            <c:extLst>
              <c:ext xmlns:c16="http://schemas.microsoft.com/office/drawing/2014/chart" uri="{C3380CC4-5D6E-409C-BE32-E72D297353CC}">
                <c16:uniqueId val="{00000005-E9DC-4F8F-B0E8-079F191FEA6A}"/>
              </c:ext>
            </c:extLst>
          </c:dPt>
          <c:dPt>
            <c:idx val="3"/>
            <c:bubble3D val="0"/>
            <c:spPr>
              <a:solidFill>
                <a:srgbClr val="FAA490"/>
              </a:solidFill>
              <a:ln w="19050">
                <a:solidFill>
                  <a:schemeClr val="lt1"/>
                </a:solidFill>
              </a:ln>
              <a:effectLst/>
            </c:spPr>
            <c:extLst>
              <c:ext xmlns:c16="http://schemas.microsoft.com/office/drawing/2014/chart" uri="{C3380CC4-5D6E-409C-BE32-E72D297353CC}">
                <c16:uniqueId val="{00000007-E9DC-4F8F-B0E8-079F191FEA6A}"/>
              </c:ext>
            </c:extLst>
          </c:dPt>
          <c:dPt>
            <c:idx val="4"/>
            <c:bubble3D val="0"/>
            <c:spPr>
              <a:solidFill>
                <a:srgbClr val="F55833"/>
              </a:solidFill>
              <a:ln w="19050">
                <a:solidFill>
                  <a:schemeClr val="lt1"/>
                </a:solidFill>
              </a:ln>
              <a:effectLst/>
            </c:spPr>
            <c:extLst>
              <c:ext xmlns:c16="http://schemas.microsoft.com/office/drawing/2014/chart" uri="{C3380CC4-5D6E-409C-BE32-E72D297353CC}">
                <c16:uniqueId val="{00000009-E9DC-4F8F-B0E8-079F191FEA6A}"/>
              </c:ext>
            </c:extLst>
          </c:dPt>
          <c:dLbls>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 xmlns:c16="http://schemas.microsoft.com/office/drawing/2014/chart" uri="{C3380CC4-5D6E-409C-BE32-E72D297353CC}">
                  <c16:uniqueId val="{00000001-E9DC-4F8F-B0E8-079F191FEA6A}"/>
                </c:ext>
              </c:extLst>
            </c:dLbl>
            <c:dLbl>
              <c:idx val="1"/>
              <c:layout>
                <c:manualLayout>
                  <c:x val="0.12646793134598014"/>
                  <c:y val="9.68992617725918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DC-4F8F-B0E8-079F191FEA6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 xmlns:c16="http://schemas.microsoft.com/office/drawing/2014/chart" uri="{C3380CC4-5D6E-409C-BE32-E72D297353CC}">
                  <c16:uniqueId val="{00000005-E9DC-4F8F-B0E8-079F191FEA6A}"/>
                </c:ext>
              </c:extLst>
            </c:dLbl>
            <c:dLbl>
              <c:idx val="3"/>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 xmlns:c16="http://schemas.microsoft.com/office/drawing/2014/chart" uri="{C3380CC4-5D6E-409C-BE32-E72D297353CC}">
                  <c16:uniqueId val="{00000007-E9DC-4F8F-B0E8-079F191FEA6A}"/>
                </c:ext>
              </c:extLst>
            </c:dLbl>
            <c:dLbl>
              <c:idx val="4"/>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 xmlns:c16="http://schemas.microsoft.com/office/drawing/2014/chart" uri="{C3380CC4-5D6E-409C-BE32-E72D297353CC}">
                  <c16:uniqueId val="{00000009-E9DC-4F8F-B0E8-079F191FEA6A}"/>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Pivot_Table1!$P$3:$P$8</c:f>
              <c:strCache>
                <c:ptCount val="5"/>
                <c:pt idx="0">
                  <c:v>Asia</c:v>
                </c:pt>
                <c:pt idx="1">
                  <c:v>Australia</c:v>
                </c:pt>
                <c:pt idx="2">
                  <c:v>North  America</c:v>
                </c:pt>
                <c:pt idx="3">
                  <c:v>North America</c:v>
                </c:pt>
                <c:pt idx="4">
                  <c:v>South America</c:v>
                </c:pt>
              </c:strCache>
            </c:strRef>
          </c:cat>
          <c:val>
            <c:numRef>
              <c:f>Pivot_Table1!$Q$3:$Q$8</c:f>
              <c:numCache>
                <c:formatCode>General</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A-E9DC-4F8F-B0E8-079F191FEA6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(Recovered).xlsx]Pivot_Table1!PivotTable22</c:name>
    <c:fmtId val="1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0E1222"/>
                </a:solidFill>
              </a:rPr>
              <a:t>Revenue</a:t>
            </a:r>
            <a:r>
              <a:rPr lang="en-US" sz="1200" baseline="0">
                <a:solidFill>
                  <a:srgbClr val="0E1222"/>
                </a:solidFill>
              </a:rPr>
              <a:t> by Year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32323"/>
            </a:solidFill>
            <a:round/>
          </a:ln>
          <a:effectLst/>
        </c:spPr>
        <c:marker>
          <c:symbol val="circle"/>
          <c:size val="5"/>
          <c:spPr>
            <a:solidFill>
              <a:srgbClr val="23232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Pivot_Table1!$G$16</c:f>
              <c:strCache>
                <c:ptCount val="1"/>
                <c:pt idx="0">
                  <c:v>Total</c:v>
                </c:pt>
              </c:strCache>
            </c:strRef>
          </c:tx>
          <c:spPr>
            <a:ln w="28575" cap="rnd">
              <a:solidFill>
                <a:srgbClr val="232323"/>
              </a:solidFill>
              <a:round/>
            </a:ln>
            <a:effectLst/>
          </c:spPr>
          <c:marker>
            <c:symbol val="circle"/>
            <c:size val="5"/>
            <c:spPr>
              <a:solidFill>
                <a:srgbClr val="232323"/>
              </a:solidFill>
              <a:ln w="9525">
                <a:solidFill>
                  <a:schemeClr val="accent1"/>
                </a:solidFill>
              </a:ln>
              <a:effectLst/>
            </c:spPr>
          </c:marker>
          <c:cat>
            <c:strRef>
              <c:f>Pivot_Table1!$F$17:$F$21</c:f>
              <c:strCache>
                <c:ptCount val="4"/>
                <c:pt idx="0">
                  <c:v>2013</c:v>
                </c:pt>
                <c:pt idx="1">
                  <c:v>2015</c:v>
                </c:pt>
                <c:pt idx="2">
                  <c:v>2016</c:v>
                </c:pt>
                <c:pt idx="3">
                  <c:v>2017</c:v>
                </c:pt>
              </c:strCache>
            </c:strRef>
          </c:cat>
          <c:val>
            <c:numRef>
              <c:f>Pivot_Table1!$G$17:$G$21</c:f>
              <c:numCache>
                <c:formatCode>General</c:formatCode>
                <c:ptCount val="4"/>
                <c:pt idx="0">
                  <c:v>422714.63</c:v>
                </c:pt>
                <c:pt idx="1">
                  <c:v>3403371.5500000012</c:v>
                </c:pt>
                <c:pt idx="2">
                  <c:v>13039130.529999994</c:v>
                </c:pt>
                <c:pt idx="3">
                  <c:v>13654873.999999998</c:v>
                </c:pt>
              </c:numCache>
            </c:numRef>
          </c:val>
          <c:smooth val="0"/>
          <c:extLst>
            <c:ext xmlns:c16="http://schemas.microsoft.com/office/drawing/2014/chart" uri="{C3380CC4-5D6E-409C-BE32-E72D297353CC}">
              <c16:uniqueId val="{00000000-0384-4207-9D9E-7D699B936286}"/>
            </c:ext>
          </c:extLst>
        </c:ser>
        <c:dLbls>
          <c:showLegendKey val="0"/>
          <c:showVal val="0"/>
          <c:showCatName val="0"/>
          <c:showSerName val="0"/>
          <c:showPercent val="0"/>
          <c:showBubbleSize val="0"/>
        </c:dLbls>
        <c:marker val="1"/>
        <c:smooth val="0"/>
        <c:axId val="501266863"/>
        <c:axId val="98493119"/>
      </c:lineChart>
      <c:catAx>
        <c:axId val="50126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93119"/>
        <c:crosses val="autoZero"/>
        <c:auto val="1"/>
        <c:lblAlgn val="ctr"/>
        <c:lblOffset val="100"/>
        <c:noMultiLvlLbl val="0"/>
      </c:catAx>
      <c:valAx>
        <c:axId val="9849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5012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(Recovered).xlsx]Pivot_Table1!PivotTable5</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 By</a:t>
            </a:r>
            <a:r>
              <a:rPr lang="en-IN" sz="1200" baseline="0">
                <a:solidFill>
                  <a:srgbClr val="0E1222"/>
                </a:solidFill>
              </a:rPr>
              <a:t> Product/</a:t>
            </a:r>
            <a:r>
              <a:rPr lang="en-IN" sz="1200">
                <a:solidFill>
                  <a:srgbClr val="0E1222"/>
                </a:solidFill>
              </a:rPr>
              <a:t>Category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pivotFmt>
      <c:pivotFmt>
        <c:idx val="27"/>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38"/>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A1128"/>
          </a:solidFill>
          <a:ln>
            <a:noFill/>
          </a:ln>
          <a:effectLst/>
        </c:spPr>
      </c:pivotFmt>
      <c:pivotFmt>
        <c:idx val="41"/>
        <c:spPr>
          <a:solidFill>
            <a:srgbClr val="6FCF97"/>
          </a:solidFill>
          <a:ln>
            <a:noFill/>
          </a:ln>
          <a:effectLst/>
        </c:spPr>
      </c:pivotFmt>
      <c:pivotFmt>
        <c:idx val="42"/>
      </c:pivotFmt>
      <c:pivotFmt>
        <c:idx val="43"/>
        <c:spPr>
          <a:solidFill>
            <a:srgbClr val="F2C94C"/>
          </a:solidFill>
          <a:ln>
            <a:noFill/>
          </a:ln>
          <a:effectLst/>
        </c:spPr>
      </c:pivotFmt>
      <c:pivotFmt>
        <c:idx val="44"/>
        <c:spPr>
          <a:solidFill>
            <a:srgbClr val="A5A5A5"/>
          </a:solidFill>
          <a:ln>
            <a:noFill/>
          </a:ln>
          <a:effectLst/>
        </c:spPr>
      </c:pivotFmt>
    </c:pivotFmts>
    <c:plotArea>
      <c:layout/>
      <c:barChart>
        <c:barDir val="col"/>
        <c:grouping val="clustered"/>
        <c:varyColors val="0"/>
        <c:ser>
          <c:idx val="0"/>
          <c:order val="0"/>
          <c:tx>
            <c:strRef>
              <c:f>Pivot_Table1!$G$40</c:f>
              <c:strCache>
                <c:ptCount val="1"/>
                <c:pt idx="0">
                  <c:v>Total</c:v>
                </c:pt>
              </c:strCache>
            </c:strRef>
          </c:tx>
          <c:spPr>
            <a:solidFill>
              <a:srgbClr val="F66948"/>
            </a:solidFill>
            <a:ln>
              <a:noFill/>
            </a:ln>
            <a:effectLst/>
          </c:spPr>
          <c:invertIfNegative val="0"/>
          <c:dPt>
            <c:idx val="0"/>
            <c:invertIfNegative val="0"/>
            <c:bubble3D val="0"/>
            <c:spPr>
              <a:solidFill>
                <a:srgbClr val="0A1128"/>
              </a:solidFill>
              <a:ln>
                <a:noFill/>
              </a:ln>
              <a:effectLst/>
            </c:spPr>
            <c:extLst>
              <c:ext xmlns:c16="http://schemas.microsoft.com/office/drawing/2014/chart" uri="{C3380CC4-5D6E-409C-BE32-E72D297353CC}">
                <c16:uniqueId val="{00000001-E657-4001-8E68-DDEF8A0FC3C0}"/>
              </c:ext>
            </c:extLst>
          </c:dPt>
          <c:dPt>
            <c:idx val="1"/>
            <c:invertIfNegative val="0"/>
            <c:bubble3D val="0"/>
            <c:spPr>
              <a:solidFill>
                <a:srgbClr val="6FCF97"/>
              </a:solidFill>
              <a:ln>
                <a:noFill/>
              </a:ln>
              <a:effectLst/>
            </c:spPr>
            <c:extLst>
              <c:ext xmlns:c16="http://schemas.microsoft.com/office/drawing/2014/chart" uri="{C3380CC4-5D6E-409C-BE32-E72D297353CC}">
                <c16:uniqueId val="{00000002-E657-4001-8E68-DDEF8A0FC3C0}"/>
              </c:ext>
            </c:extLst>
          </c:dPt>
          <c:dPt>
            <c:idx val="3"/>
            <c:invertIfNegative val="0"/>
            <c:bubble3D val="0"/>
            <c:spPr>
              <a:solidFill>
                <a:srgbClr val="F2C94C"/>
              </a:solidFill>
              <a:ln>
                <a:noFill/>
              </a:ln>
              <a:effectLst/>
            </c:spPr>
            <c:extLst>
              <c:ext xmlns:c16="http://schemas.microsoft.com/office/drawing/2014/chart" uri="{C3380CC4-5D6E-409C-BE32-E72D297353CC}">
                <c16:uniqueId val="{00000004-E657-4001-8E68-DDEF8A0FC3C0}"/>
              </c:ext>
            </c:extLst>
          </c:dPt>
          <c:dPt>
            <c:idx val="4"/>
            <c:invertIfNegative val="0"/>
            <c:bubble3D val="0"/>
            <c:spPr>
              <a:solidFill>
                <a:srgbClr val="A5A5A5"/>
              </a:solidFill>
              <a:ln>
                <a:noFill/>
              </a:ln>
              <a:effectLst/>
            </c:spPr>
            <c:extLst>
              <c:ext xmlns:c16="http://schemas.microsoft.com/office/drawing/2014/chart" uri="{C3380CC4-5D6E-409C-BE32-E72D297353CC}">
                <c16:uniqueId val="{00000005-E657-4001-8E68-DDEF8A0FC3C0}"/>
              </c:ext>
            </c:extLst>
          </c:dPt>
          <c:cat>
            <c:strRef>
              <c:f>Pivot_Table1!$F$41:$F$46</c:f>
              <c:strCache>
                <c:ptCount val="5"/>
                <c:pt idx="0">
                  <c:v>CPU</c:v>
                </c:pt>
                <c:pt idx="1">
                  <c:v>Mother Board</c:v>
                </c:pt>
                <c:pt idx="2">
                  <c:v>RAM</c:v>
                </c:pt>
                <c:pt idx="3">
                  <c:v>Storage</c:v>
                </c:pt>
                <c:pt idx="4">
                  <c:v>Video Card</c:v>
                </c:pt>
              </c:strCache>
            </c:strRef>
          </c:cat>
          <c:val>
            <c:numRef>
              <c:f>Pivot_Table1!$G$41:$G$46</c:f>
              <c:numCache>
                <c:formatCode>General</c:formatCode>
                <c:ptCount val="5"/>
                <c:pt idx="0">
                  <c:v>5366747.4800000004</c:v>
                </c:pt>
                <c:pt idx="1">
                  <c:v>5555189.1400000006</c:v>
                </c:pt>
                <c:pt idx="2">
                  <c:v>3138740.4</c:v>
                </c:pt>
                <c:pt idx="3">
                  <c:v>10712932.17</c:v>
                </c:pt>
                <c:pt idx="4">
                  <c:v>5746481.5199999986</c:v>
                </c:pt>
              </c:numCache>
            </c:numRef>
          </c:val>
          <c:extLst>
            <c:ext xmlns:c16="http://schemas.microsoft.com/office/drawing/2014/chart" uri="{C3380CC4-5D6E-409C-BE32-E72D297353CC}">
              <c16:uniqueId val="{00000000-E657-4001-8E68-DDEF8A0FC3C0}"/>
            </c:ext>
          </c:extLst>
        </c:ser>
        <c:dLbls>
          <c:showLegendKey val="0"/>
          <c:showVal val="0"/>
          <c:showCatName val="0"/>
          <c:showSerName val="0"/>
          <c:showPercent val="0"/>
          <c:showBubbleSize val="0"/>
        </c:dLbls>
        <c:gapWidth val="219"/>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solidFill>
          <a:srgbClr val="F7F7F5"/>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(Recovered).xlsx]Pivot_Table1!PivotTable6</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Profit By Region/Country</a:t>
            </a:r>
            <a:endParaRPr lang="en-IN" sz="1200">
              <a:solidFill>
                <a:srgbClr val="0E1222"/>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18"/>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EE5AA6"/>
          </a:solidFill>
          <a:ln>
            <a:noFill/>
          </a:ln>
          <a:effectLst/>
        </c:spPr>
      </c:pivotFmt>
      <c:pivotFmt>
        <c:idx val="23"/>
        <c:spPr>
          <a:solidFill>
            <a:srgbClr val="FACEE5"/>
          </a:solidFill>
          <a:ln>
            <a:noFill/>
          </a:ln>
          <a:effectLst/>
        </c:spPr>
      </c:pivotFmt>
      <c:pivotFmt>
        <c:idx val="24"/>
        <c:spPr>
          <a:solidFill>
            <a:schemeClr val="bg1">
              <a:lumMod val="65000"/>
            </a:schemeClr>
          </a:solidFill>
          <a:ln>
            <a:noFill/>
          </a:ln>
          <a:effectLst/>
        </c:spPr>
      </c:pivotFmt>
      <c:pivotFmt>
        <c:idx val="25"/>
        <c:spPr>
          <a:solidFill>
            <a:srgbClr val="F05030"/>
          </a:solidFill>
          <a:ln>
            <a:noFill/>
          </a:ln>
          <a:effectLst/>
        </c:spPr>
      </c:pivotFmt>
      <c:pivotFmt>
        <c:idx val="26"/>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FACEE5"/>
          </a:solidFill>
          <a:ln>
            <a:noFill/>
          </a:ln>
          <a:effectLst/>
        </c:spPr>
      </c:pivotFmt>
      <c:pivotFmt>
        <c:idx val="28"/>
        <c:spPr>
          <a:solidFill>
            <a:schemeClr val="bg1">
              <a:lumMod val="65000"/>
            </a:schemeClr>
          </a:solidFill>
          <a:ln>
            <a:noFill/>
          </a:ln>
          <a:effectLst/>
        </c:spPr>
      </c:pivotFmt>
      <c:pivotFmt>
        <c:idx val="29"/>
        <c:spPr>
          <a:solidFill>
            <a:srgbClr val="EE5AA6"/>
          </a:solidFill>
          <a:ln>
            <a:noFill/>
          </a:ln>
          <a:effectLst/>
        </c:spPr>
      </c:pivotFmt>
      <c:pivotFmt>
        <c:idx val="30"/>
        <c:spPr>
          <a:solidFill>
            <a:srgbClr val="F05030"/>
          </a:solidFill>
          <a:ln>
            <a:noFill/>
          </a:ln>
          <a:effectLst/>
        </c:spPr>
      </c:pivotFmt>
      <c:pivotFmt>
        <c:idx val="31"/>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FACEE5"/>
          </a:solidFill>
          <a:ln>
            <a:noFill/>
          </a:ln>
          <a:effectLst/>
        </c:spPr>
      </c:pivotFmt>
      <c:pivotFmt>
        <c:idx val="33"/>
        <c:spPr>
          <a:solidFill>
            <a:schemeClr val="bg1">
              <a:lumMod val="65000"/>
            </a:schemeClr>
          </a:solidFill>
          <a:ln>
            <a:noFill/>
          </a:ln>
          <a:effectLst/>
        </c:spPr>
      </c:pivotFmt>
      <c:pivotFmt>
        <c:idx val="34"/>
        <c:spPr>
          <a:solidFill>
            <a:srgbClr val="EE5AA6"/>
          </a:solidFill>
          <a:ln>
            <a:noFill/>
          </a:ln>
          <a:effectLst/>
        </c:spPr>
      </c:pivotFmt>
      <c:pivotFmt>
        <c:idx val="35"/>
        <c:spPr>
          <a:solidFill>
            <a:srgbClr val="F05030"/>
          </a:solidFill>
          <a:ln>
            <a:noFill/>
          </a:ln>
          <a:effectLst/>
        </c:spPr>
      </c:pivotFmt>
    </c:pivotFmts>
    <c:plotArea>
      <c:layout/>
      <c:barChart>
        <c:barDir val="col"/>
        <c:grouping val="clustered"/>
        <c:varyColors val="0"/>
        <c:ser>
          <c:idx val="0"/>
          <c:order val="0"/>
          <c:tx>
            <c:strRef>
              <c:f>Pivot_Table1!$O$28</c:f>
              <c:strCache>
                <c:ptCount val="1"/>
                <c:pt idx="0">
                  <c:v>Total</c:v>
                </c:pt>
              </c:strCache>
            </c:strRef>
          </c:tx>
          <c:spPr>
            <a:solidFill>
              <a:srgbClr val="F47C63"/>
            </a:solidFill>
            <a:ln>
              <a:noFill/>
            </a:ln>
            <a:effectLst/>
          </c:spPr>
          <c:invertIfNegative val="0"/>
          <c:dPt>
            <c:idx val="0"/>
            <c:invertIfNegative val="0"/>
            <c:bubble3D val="0"/>
            <c:spPr>
              <a:solidFill>
                <a:srgbClr val="FACEE5"/>
              </a:solidFill>
              <a:ln>
                <a:noFill/>
              </a:ln>
              <a:effectLst/>
            </c:spPr>
            <c:extLst>
              <c:ext xmlns:c16="http://schemas.microsoft.com/office/drawing/2014/chart" uri="{C3380CC4-5D6E-409C-BE32-E72D297353CC}">
                <c16:uniqueId val="{00000001-2EFD-4463-A49F-5859EC1111EA}"/>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2EFD-4463-A49F-5859EC1111EA}"/>
              </c:ext>
            </c:extLst>
          </c:dPt>
          <c:dPt>
            <c:idx val="2"/>
            <c:invertIfNegative val="0"/>
            <c:bubble3D val="0"/>
            <c:spPr>
              <a:solidFill>
                <a:srgbClr val="EE5AA6"/>
              </a:solidFill>
              <a:ln>
                <a:noFill/>
              </a:ln>
              <a:effectLst/>
            </c:spPr>
            <c:extLst>
              <c:ext xmlns:c16="http://schemas.microsoft.com/office/drawing/2014/chart" uri="{C3380CC4-5D6E-409C-BE32-E72D297353CC}">
                <c16:uniqueId val="{00000005-2EFD-4463-A49F-5859EC1111EA}"/>
              </c:ext>
            </c:extLst>
          </c:dPt>
          <c:dPt>
            <c:idx val="4"/>
            <c:invertIfNegative val="0"/>
            <c:bubble3D val="0"/>
            <c:spPr>
              <a:solidFill>
                <a:srgbClr val="F05030"/>
              </a:solidFill>
              <a:ln>
                <a:noFill/>
              </a:ln>
              <a:effectLst/>
            </c:spPr>
            <c:extLst>
              <c:ext xmlns:c16="http://schemas.microsoft.com/office/drawing/2014/chart" uri="{C3380CC4-5D6E-409C-BE32-E72D297353CC}">
                <c16:uniqueId val="{00000007-2EFD-4463-A49F-5859EC1111EA}"/>
              </c:ext>
            </c:extLst>
          </c:dPt>
          <c:cat>
            <c:strRef>
              <c:f>Pivot_Table1!$N$29:$N$34</c:f>
              <c:strCache>
                <c:ptCount val="5"/>
                <c:pt idx="0">
                  <c:v>Asia</c:v>
                </c:pt>
                <c:pt idx="1">
                  <c:v>Australia</c:v>
                </c:pt>
                <c:pt idx="2">
                  <c:v>North  America</c:v>
                </c:pt>
                <c:pt idx="3">
                  <c:v>North America</c:v>
                </c:pt>
                <c:pt idx="4">
                  <c:v>South America</c:v>
                </c:pt>
              </c:strCache>
            </c:strRef>
          </c:cat>
          <c:val>
            <c:numRef>
              <c:f>Pivot_Table1!$O$29:$O$34</c:f>
              <c:numCache>
                <c:formatCode>General</c:formatCode>
                <c:ptCount val="5"/>
                <c:pt idx="0">
                  <c:v>17486.310000000001</c:v>
                </c:pt>
                <c:pt idx="1">
                  <c:v>1442.32</c:v>
                </c:pt>
                <c:pt idx="2">
                  <c:v>31125.79</c:v>
                </c:pt>
                <c:pt idx="3">
                  <c:v>11661.62</c:v>
                </c:pt>
                <c:pt idx="4">
                  <c:v>14181.44</c:v>
                </c:pt>
              </c:numCache>
            </c:numRef>
          </c:val>
          <c:extLst>
            <c:ext xmlns:c16="http://schemas.microsoft.com/office/drawing/2014/chart" uri="{C3380CC4-5D6E-409C-BE32-E72D297353CC}">
              <c16:uniqueId val="{00000008-2EFD-4463-A49F-5859EC1111EA}"/>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solidFill>
          <a:srgbClr val="F5F7F9"/>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chart>
  <c:spPr>
    <a:solidFill>
      <a:srgbClr val="F5F7F9"/>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(Recovered).xlsx]Pivot_Table1!PivotTable23</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a:t>
            </a:r>
            <a:r>
              <a:rPr lang="en-IN" sz="1200" baseline="0">
                <a:solidFill>
                  <a:srgbClr val="0E1222"/>
                </a:solidFill>
              </a:rPr>
              <a:t> Of Product By Country </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pivotFmt>
    </c:pivotFmts>
    <c:plotArea>
      <c:layout/>
      <c:barChart>
        <c:barDir val="col"/>
        <c:grouping val="clustered"/>
        <c:varyColors val="0"/>
        <c:ser>
          <c:idx val="0"/>
          <c:order val="0"/>
          <c:tx>
            <c:strRef>
              <c:f>Pivot_Table1!$G$28:$G$29</c:f>
              <c:strCache>
                <c:ptCount val="1"/>
                <c:pt idx="0">
                  <c:v>CPU</c:v>
                </c:pt>
              </c:strCache>
            </c:strRef>
          </c:tx>
          <c:spPr>
            <a:solidFill>
              <a:srgbClr val="F66948"/>
            </a:solidFill>
            <a:ln>
              <a:noFill/>
            </a:ln>
            <a:effectLst/>
          </c:spPr>
          <c:invertIfNegative val="0"/>
          <c:cat>
            <c:strRef>
              <c:f>Pivot_Table1!$F$30:$F$35</c:f>
              <c:strCache>
                <c:ptCount val="5"/>
                <c:pt idx="0">
                  <c:v>Asia</c:v>
                </c:pt>
                <c:pt idx="1">
                  <c:v>Australia</c:v>
                </c:pt>
                <c:pt idx="2">
                  <c:v>North  America</c:v>
                </c:pt>
                <c:pt idx="3">
                  <c:v>North America</c:v>
                </c:pt>
                <c:pt idx="4">
                  <c:v>South America</c:v>
                </c:pt>
              </c:strCache>
            </c:strRef>
          </c:cat>
          <c:val>
            <c:numRef>
              <c:f>Pivot_Table1!$G$30:$G$35</c:f>
              <c:numCache>
                <c:formatCode>General</c:formatCode>
                <c:ptCount val="5"/>
                <c:pt idx="0">
                  <c:v>1058375.17</c:v>
                </c:pt>
                <c:pt idx="2">
                  <c:v>1601111.08</c:v>
                </c:pt>
                <c:pt idx="4">
                  <c:v>2707261.2300000004</c:v>
                </c:pt>
              </c:numCache>
            </c:numRef>
          </c:val>
          <c:extLst>
            <c:ext xmlns:c16="http://schemas.microsoft.com/office/drawing/2014/chart" uri="{C3380CC4-5D6E-409C-BE32-E72D297353CC}">
              <c16:uniqueId val="{00000000-78AF-415B-9322-A6908760D6B2}"/>
            </c:ext>
          </c:extLst>
        </c:ser>
        <c:ser>
          <c:idx val="1"/>
          <c:order val="1"/>
          <c:tx>
            <c:strRef>
              <c:f>Pivot_Table1!$H$28:$H$29</c:f>
              <c:strCache>
                <c:ptCount val="1"/>
                <c:pt idx="0">
                  <c:v>Mother Board</c:v>
                </c:pt>
              </c:strCache>
            </c:strRef>
          </c:tx>
          <c:spPr>
            <a:solidFill>
              <a:srgbClr val="0A1128"/>
            </a:solidFill>
            <a:ln>
              <a:noFill/>
            </a:ln>
            <a:effectLst/>
          </c:spPr>
          <c:invertIfNegative val="0"/>
          <c:cat>
            <c:strRef>
              <c:f>Pivot_Table1!$F$30:$F$35</c:f>
              <c:strCache>
                <c:ptCount val="5"/>
                <c:pt idx="0">
                  <c:v>Asia</c:v>
                </c:pt>
                <c:pt idx="1">
                  <c:v>Australia</c:v>
                </c:pt>
                <c:pt idx="2">
                  <c:v>North  America</c:v>
                </c:pt>
                <c:pt idx="3">
                  <c:v>North America</c:v>
                </c:pt>
                <c:pt idx="4">
                  <c:v>South America</c:v>
                </c:pt>
              </c:strCache>
            </c:strRef>
          </c:cat>
          <c:val>
            <c:numRef>
              <c:f>Pivot_Table1!$H$30:$H$35</c:f>
              <c:numCache>
                <c:formatCode>General</c:formatCode>
                <c:ptCount val="5"/>
                <c:pt idx="0">
                  <c:v>1276929.1300000004</c:v>
                </c:pt>
                <c:pt idx="1">
                  <c:v>1181069.3700000001</c:v>
                </c:pt>
                <c:pt idx="2">
                  <c:v>3051466.6399999997</c:v>
                </c:pt>
                <c:pt idx="3">
                  <c:v>45724</c:v>
                </c:pt>
              </c:numCache>
            </c:numRef>
          </c:val>
          <c:extLst>
            <c:ext xmlns:c16="http://schemas.microsoft.com/office/drawing/2014/chart" uri="{C3380CC4-5D6E-409C-BE32-E72D297353CC}">
              <c16:uniqueId val="{00000001-78AF-415B-9322-A6908760D6B2}"/>
            </c:ext>
          </c:extLst>
        </c:ser>
        <c:ser>
          <c:idx val="2"/>
          <c:order val="2"/>
          <c:tx>
            <c:strRef>
              <c:f>Pivot_Table1!$I$28:$I$29</c:f>
              <c:strCache>
                <c:ptCount val="1"/>
                <c:pt idx="0">
                  <c:v>RAM</c:v>
                </c:pt>
              </c:strCache>
            </c:strRef>
          </c:tx>
          <c:spPr>
            <a:solidFill>
              <a:schemeClr val="accent3"/>
            </a:solidFill>
            <a:ln>
              <a:noFill/>
            </a:ln>
            <a:effectLst/>
          </c:spPr>
          <c:invertIfNegative val="0"/>
          <c:cat>
            <c:strRef>
              <c:f>Pivot_Table1!$F$30:$F$35</c:f>
              <c:strCache>
                <c:ptCount val="5"/>
                <c:pt idx="0">
                  <c:v>Asia</c:v>
                </c:pt>
                <c:pt idx="1">
                  <c:v>Australia</c:v>
                </c:pt>
                <c:pt idx="2">
                  <c:v>North  America</c:v>
                </c:pt>
                <c:pt idx="3">
                  <c:v>North America</c:v>
                </c:pt>
                <c:pt idx="4">
                  <c:v>South America</c:v>
                </c:pt>
              </c:strCache>
            </c:strRef>
          </c:cat>
          <c:val>
            <c:numRef>
              <c:f>Pivot_Table1!$I$30:$I$35</c:f>
              <c:numCache>
                <c:formatCode>General</c:formatCode>
                <c:ptCount val="5"/>
                <c:pt idx="0">
                  <c:v>669064.94000000006</c:v>
                </c:pt>
                <c:pt idx="3">
                  <c:v>2469675.46</c:v>
                </c:pt>
              </c:numCache>
            </c:numRef>
          </c:val>
          <c:extLst>
            <c:ext xmlns:c16="http://schemas.microsoft.com/office/drawing/2014/chart" uri="{C3380CC4-5D6E-409C-BE32-E72D297353CC}">
              <c16:uniqueId val="{00000002-78AF-415B-9322-A6908760D6B2}"/>
            </c:ext>
          </c:extLst>
        </c:ser>
        <c:ser>
          <c:idx val="3"/>
          <c:order val="3"/>
          <c:tx>
            <c:strRef>
              <c:f>Pivot_Table1!$J$28:$J$29</c:f>
              <c:strCache>
                <c:ptCount val="1"/>
                <c:pt idx="0">
                  <c:v>Storage</c:v>
                </c:pt>
              </c:strCache>
            </c:strRef>
          </c:tx>
          <c:spPr>
            <a:solidFill>
              <a:srgbClr val="6FCF97"/>
            </a:solidFill>
            <a:ln>
              <a:noFill/>
            </a:ln>
            <a:effectLst/>
          </c:spPr>
          <c:invertIfNegative val="0"/>
          <c:cat>
            <c:strRef>
              <c:f>Pivot_Table1!$F$30:$F$35</c:f>
              <c:strCache>
                <c:ptCount val="5"/>
                <c:pt idx="0">
                  <c:v>Asia</c:v>
                </c:pt>
                <c:pt idx="1">
                  <c:v>Australia</c:v>
                </c:pt>
                <c:pt idx="2">
                  <c:v>North  America</c:v>
                </c:pt>
                <c:pt idx="3">
                  <c:v>North America</c:v>
                </c:pt>
                <c:pt idx="4">
                  <c:v>South America</c:v>
                </c:pt>
              </c:strCache>
            </c:strRef>
          </c:cat>
          <c:val>
            <c:numRef>
              <c:f>Pivot_Table1!$J$30:$J$35</c:f>
              <c:numCache>
                <c:formatCode>General</c:formatCode>
                <c:ptCount val="5"/>
                <c:pt idx="0">
                  <c:v>2097711.2399999998</c:v>
                </c:pt>
                <c:pt idx="1">
                  <c:v>2523237.0799999996</c:v>
                </c:pt>
                <c:pt idx="2">
                  <c:v>3710884.96</c:v>
                </c:pt>
                <c:pt idx="3">
                  <c:v>2381098.8899999997</c:v>
                </c:pt>
              </c:numCache>
            </c:numRef>
          </c:val>
          <c:extLst>
            <c:ext xmlns:c16="http://schemas.microsoft.com/office/drawing/2014/chart" uri="{C3380CC4-5D6E-409C-BE32-E72D297353CC}">
              <c16:uniqueId val="{00000003-78AF-415B-9322-A6908760D6B2}"/>
            </c:ext>
          </c:extLst>
        </c:ser>
        <c:ser>
          <c:idx val="4"/>
          <c:order val="4"/>
          <c:tx>
            <c:strRef>
              <c:f>Pivot_Table1!$K$28:$K$29</c:f>
              <c:strCache>
                <c:ptCount val="1"/>
                <c:pt idx="0">
                  <c:v>Video Card</c:v>
                </c:pt>
              </c:strCache>
            </c:strRef>
          </c:tx>
          <c:spPr>
            <a:solidFill>
              <a:srgbClr val="F2C94C"/>
            </a:solidFill>
            <a:ln>
              <a:noFill/>
            </a:ln>
            <a:effectLst/>
          </c:spPr>
          <c:invertIfNegative val="0"/>
          <c:cat>
            <c:strRef>
              <c:f>Pivot_Table1!$F$30:$F$35</c:f>
              <c:strCache>
                <c:ptCount val="5"/>
                <c:pt idx="0">
                  <c:v>Asia</c:v>
                </c:pt>
                <c:pt idx="1">
                  <c:v>Australia</c:v>
                </c:pt>
                <c:pt idx="2">
                  <c:v>North  America</c:v>
                </c:pt>
                <c:pt idx="3">
                  <c:v>North America</c:v>
                </c:pt>
                <c:pt idx="4">
                  <c:v>South America</c:v>
                </c:pt>
              </c:strCache>
            </c:strRef>
          </c:cat>
          <c:val>
            <c:numRef>
              <c:f>Pivot_Table1!$K$30:$K$35</c:f>
              <c:numCache>
                <c:formatCode>General</c:formatCode>
                <c:ptCount val="5"/>
                <c:pt idx="0">
                  <c:v>1310524.7799999998</c:v>
                </c:pt>
                <c:pt idx="2">
                  <c:v>4435956.7399999993</c:v>
                </c:pt>
              </c:numCache>
            </c:numRef>
          </c:val>
          <c:extLst>
            <c:ext xmlns:c16="http://schemas.microsoft.com/office/drawing/2014/chart" uri="{C3380CC4-5D6E-409C-BE32-E72D297353CC}">
              <c16:uniqueId val="{00000004-78AF-415B-9322-A6908760D6B2}"/>
            </c:ext>
          </c:extLst>
        </c:ser>
        <c:dLbls>
          <c:showLegendKey val="0"/>
          <c:showVal val="0"/>
          <c:showCatName val="0"/>
          <c:showSerName val="0"/>
          <c:showPercent val="0"/>
          <c:showBubbleSize val="0"/>
        </c:dLbls>
        <c:gapWidth val="219"/>
        <c:overlap val="-27"/>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 Of Product By Country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pivotFmt>
      <c:pivotFmt>
        <c:idx val="27"/>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F66948"/>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0A1128"/>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rgbClr val="6FCF97"/>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F2C94C"/>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F66948"/>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Pivot_Table1!$G$40</c:f>
              <c:strCache>
                <c:ptCount val="1"/>
                <c:pt idx="0">
                  <c:v>Total</c:v>
                </c:pt>
              </c:strCache>
            </c:strRef>
          </c:tx>
          <c:spPr>
            <a:solidFill>
              <a:srgbClr val="F66948"/>
            </a:solidFill>
            <a:ln>
              <a:noFill/>
            </a:ln>
            <a:effectLst/>
          </c:spPr>
          <c:invertIfNegative val="0"/>
          <c:cat>
            <c:strRef>
              <c:f>Pivot_Table1!$F$41:$F$46</c:f>
              <c:strCache>
                <c:ptCount val="5"/>
                <c:pt idx="0">
                  <c:v>CPU</c:v>
                </c:pt>
                <c:pt idx="1">
                  <c:v>Mother Board</c:v>
                </c:pt>
                <c:pt idx="2">
                  <c:v>RAM</c:v>
                </c:pt>
                <c:pt idx="3">
                  <c:v>Storage</c:v>
                </c:pt>
                <c:pt idx="4">
                  <c:v>Video Card</c:v>
                </c:pt>
              </c:strCache>
            </c:strRef>
          </c:cat>
          <c:val>
            <c:numRef>
              <c:f>Pivot_Table1!$G$41:$G$46</c:f>
              <c:numCache>
                <c:formatCode>General</c:formatCode>
                <c:ptCount val="5"/>
                <c:pt idx="0">
                  <c:v>5366747.4800000004</c:v>
                </c:pt>
                <c:pt idx="1">
                  <c:v>5555189.1400000006</c:v>
                </c:pt>
                <c:pt idx="2">
                  <c:v>3138740.4</c:v>
                </c:pt>
                <c:pt idx="3">
                  <c:v>10712932.17</c:v>
                </c:pt>
                <c:pt idx="4">
                  <c:v>5746481.5199999986</c:v>
                </c:pt>
              </c:numCache>
            </c:numRef>
          </c:val>
          <c:extLst>
            <c:ext xmlns:c16="http://schemas.microsoft.com/office/drawing/2014/chart" uri="{C3380CC4-5D6E-409C-BE32-E72D297353CC}">
              <c16:uniqueId val="{00000027-79B9-4980-9DEF-5E2527620EE3}"/>
            </c:ext>
          </c:extLst>
        </c:ser>
        <c:dLbls>
          <c:showLegendKey val="0"/>
          <c:showVal val="0"/>
          <c:showCatName val="0"/>
          <c:showSerName val="0"/>
          <c:showPercent val="0"/>
          <c:showBubbleSize val="0"/>
        </c:dLbls>
        <c:gapWidth val="219"/>
        <c:overlap val="-27"/>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solidFill>
          <a:srgbClr val="F7F7F5"/>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(Recovered).xlsx]Pivot_Table1!PivotTable24</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Revenue by Region and Status</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Pivot_Table1!$G$2:$G$3</c:f>
              <c:strCache>
                <c:ptCount val="1"/>
                <c:pt idx="0">
                  <c:v>Shipped</c:v>
                </c:pt>
              </c:strCache>
            </c:strRef>
          </c:tx>
          <c:spPr>
            <a:solidFill>
              <a:srgbClr val="F47C63"/>
            </a:solidFill>
            <a:ln>
              <a:noFill/>
            </a:ln>
            <a:effectLst/>
          </c:spPr>
          <c:invertIfNegative val="0"/>
          <c:cat>
            <c:strRef>
              <c:f>Pivot_Table1!$F$4:$F$9</c:f>
              <c:strCache>
                <c:ptCount val="5"/>
                <c:pt idx="0">
                  <c:v>North  America</c:v>
                </c:pt>
                <c:pt idx="1">
                  <c:v>Asia</c:v>
                </c:pt>
                <c:pt idx="2">
                  <c:v>North America</c:v>
                </c:pt>
                <c:pt idx="3">
                  <c:v>Australia</c:v>
                </c:pt>
                <c:pt idx="4">
                  <c:v>South America</c:v>
                </c:pt>
              </c:strCache>
            </c:strRef>
          </c:cat>
          <c:val>
            <c:numRef>
              <c:f>Pivot_Table1!$G$4:$G$9</c:f>
              <c:numCache>
                <c:formatCode>General</c:formatCode>
                <c:ptCount val="5"/>
                <c:pt idx="0">
                  <c:v>6067532.8700000001</c:v>
                </c:pt>
                <c:pt idx="1">
                  <c:v>2394809.66</c:v>
                </c:pt>
                <c:pt idx="2">
                  <c:v>1942113.7699999998</c:v>
                </c:pt>
                <c:pt idx="3">
                  <c:v>1909798.5399999996</c:v>
                </c:pt>
                <c:pt idx="4">
                  <c:v>1723503.7600000002</c:v>
                </c:pt>
              </c:numCache>
            </c:numRef>
          </c:val>
          <c:extLst>
            <c:ext xmlns:c16="http://schemas.microsoft.com/office/drawing/2014/chart" uri="{C3380CC4-5D6E-409C-BE32-E72D297353CC}">
              <c16:uniqueId val="{00000000-37AD-489F-A9B5-A8E6A0197648}"/>
            </c:ext>
          </c:extLst>
        </c:ser>
        <c:ser>
          <c:idx val="1"/>
          <c:order val="1"/>
          <c:tx>
            <c:strRef>
              <c:f>Pivot_Table1!$H$2:$H$3</c:f>
              <c:strCache>
                <c:ptCount val="1"/>
                <c:pt idx="0">
                  <c:v>Canceled</c:v>
                </c:pt>
              </c:strCache>
            </c:strRef>
          </c:tx>
          <c:spPr>
            <a:solidFill>
              <a:srgbClr val="EE5AA6"/>
            </a:solidFill>
            <a:ln>
              <a:noFill/>
            </a:ln>
            <a:effectLst/>
          </c:spPr>
          <c:invertIfNegative val="0"/>
          <c:cat>
            <c:strRef>
              <c:f>Pivot_Table1!$F$4:$F$9</c:f>
              <c:strCache>
                <c:ptCount val="5"/>
                <c:pt idx="0">
                  <c:v>North  America</c:v>
                </c:pt>
                <c:pt idx="1">
                  <c:v>Asia</c:v>
                </c:pt>
                <c:pt idx="2">
                  <c:v>North America</c:v>
                </c:pt>
                <c:pt idx="3">
                  <c:v>Australia</c:v>
                </c:pt>
                <c:pt idx="4">
                  <c:v>South America</c:v>
                </c:pt>
              </c:strCache>
            </c:strRef>
          </c:cat>
          <c:val>
            <c:numRef>
              <c:f>Pivot_Table1!$H$4:$H$9</c:f>
              <c:numCache>
                <c:formatCode>General</c:formatCode>
                <c:ptCount val="5"/>
                <c:pt idx="0">
                  <c:v>3462354.59</c:v>
                </c:pt>
                <c:pt idx="1">
                  <c:v>2035658.1799999997</c:v>
                </c:pt>
                <c:pt idx="2">
                  <c:v>1672254.1400000001</c:v>
                </c:pt>
                <c:pt idx="3">
                  <c:v>725673.02</c:v>
                </c:pt>
                <c:pt idx="4">
                  <c:v>494746.03000000009</c:v>
                </c:pt>
              </c:numCache>
            </c:numRef>
          </c:val>
          <c:extLst>
            <c:ext xmlns:c16="http://schemas.microsoft.com/office/drawing/2014/chart" uri="{C3380CC4-5D6E-409C-BE32-E72D297353CC}">
              <c16:uniqueId val="{00000001-37AD-489F-A9B5-A8E6A0197648}"/>
            </c:ext>
          </c:extLst>
        </c:ser>
        <c:ser>
          <c:idx val="2"/>
          <c:order val="2"/>
          <c:tx>
            <c:strRef>
              <c:f>Pivot_Table1!$I$2:$I$3</c:f>
              <c:strCache>
                <c:ptCount val="1"/>
                <c:pt idx="0">
                  <c:v>Pending</c:v>
                </c:pt>
              </c:strCache>
            </c:strRef>
          </c:tx>
          <c:spPr>
            <a:solidFill>
              <a:srgbClr val="D2C9C0"/>
            </a:solidFill>
            <a:ln>
              <a:noFill/>
            </a:ln>
            <a:effectLst/>
          </c:spPr>
          <c:invertIfNegative val="0"/>
          <c:cat>
            <c:strRef>
              <c:f>Pivot_Table1!$F$4:$F$9</c:f>
              <c:strCache>
                <c:ptCount val="5"/>
                <c:pt idx="0">
                  <c:v>North  America</c:v>
                </c:pt>
                <c:pt idx="1">
                  <c:v>Asia</c:v>
                </c:pt>
                <c:pt idx="2">
                  <c:v>North America</c:v>
                </c:pt>
                <c:pt idx="3">
                  <c:v>Australia</c:v>
                </c:pt>
                <c:pt idx="4">
                  <c:v>South America</c:v>
                </c:pt>
              </c:strCache>
            </c:strRef>
          </c:cat>
          <c:val>
            <c:numRef>
              <c:f>Pivot_Table1!$I$4:$I$9</c:f>
              <c:numCache>
                <c:formatCode>General</c:formatCode>
                <c:ptCount val="5"/>
                <c:pt idx="0">
                  <c:v>3269531.96</c:v>
                </c:pt>
                <c:pt idx="1">
                  <c:v>1982137.42</c:v>
                </c:pt>
                <c:pt idx="2">
                  <c:v>1282130.4400000002</c:v>
                </c:pt>
                <c:pt idx="3">
                  <c:v>1068834.8900000001</c:v>
                </c:pt>
                <c:pt idx="4">
                  <c:v>489011.44000000006</c:v>
                </c:pt>
              </c:numCache>
            </c:numRef>
          </c:val>
          <c:extLst>
            <c:ext xmlns:c16="http://schemas.microsoft.com/office/drawing/2014/chart" uri="{C3380CC4-5D6E-409C-BE32-E72D297353CC}">
              <c16:uniqueId val="{00000002-37AD-489F-A9B5-A8E6A0197648}"/>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9"/>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(Recovered).xlsx]Pivot_Table1!PivotTable6</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Profit By Region/Country</a:t>
            </a:r>
            <a:endParaRPr lang="en-IN" sz="1200">
              <a:solidFill>
                <a:srgbClr val="0E1222"/>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18"/>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EE5AA6"/>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D2C9C0"/>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F47C63"/>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EE5AA6"/>
          </a:solidFill>
          <a:ln>
            <a:noFill/>
          </a:ln>
          <a:effectLst/>
        </c:spPr>
      </c:pivotFmt>
      <c:pivotFmt>
        <c:idx val="23"/>
        <c:spPr>
          <a:solidFill>
            <a:srgbClr val="FACEE5"/>
          </a:solidFill>
          <a:ln>
            <a:noFill/>
          </a:ln>
          <a:effectLst/>
        </c:spPr>
      </c:pivotFmt>
      <c:pivotFmt>
        <c:idx val="24"/>
        <c:spPr>
          <a:solidFill>
            <a:schemeClr val="bg1">
              <a:lumMod val="65000"/>
            </a:schemeClr>
          </a:solidFill>
          <a:ln>
            <a:noFill/>
          </a:ln>
          <a:effectLst/>
        </c:spPr>
      </c:pivotFmt>
      <c:pivotFmt>
        <c:idx val="25"/>
        <c:spPr>
          <a:solidFill>
            <a:srgbClr val="F05030"/>
          </a:solidFill>
          <a:ln>
            <a:noFill/>
          </a:ln>
          <a:effectLst/>
        </c:spPr>
      </c:pivotFmt>
    </c:pivotFmts>
    <c:plotArea>
      <c:layout/>
      <c:barChart>
        <c:barDir val="col"/>
        <c:grouping val="clustered"/>
        <c:varyColors val="0"/>
        <c:ser>
          <c:idx val="0"/>
          <c:order val="0"/>
          <c:tx>
            <c:strRef>
              <c:f>Pivot_Table1!$O$28</c:f>
              <c:strCache>
                <c:ptCount val="1"/>
                <c:pt idx="0">
                  <c:v>Total</c:v>
                </c:pt>
              </c:strCache>
            </c:strRef>
          </c:tx>
          <c:spPr>
            <a:solidFill>
              <a:srgbClr val="F47C63"/>
            </a:solidFill>
            <a:ln>
              <a:noFill/>
            </a:ln>
            <a:effectLst/>
          </c:spPr>
          <c:invertIfNegative val="0"/>
          <c:dPt>
            <c:idx val="0"/>
            <c:invertIfNegative val="0"/>
            <c:bubble3D val="0"/>
            <c:spPr>
              <a:solidFill>
                <a:srgbClr val="FACEE5"/>
              </a:solidFill>
              <a:ln>
                <a:noFill/>
              </a:ln>
              <a:effectLst/>
            </c:spPr>
            <c:extLst>
              <c:ext xmlns:c16="http://schemas.microsoft.com/office/drawing/2014/chart" uri="{C3380CC4-5D6E-409C-BE32-E72D297353CC}">
                <c16:uniqueId val="{00000008-D841-481B-B473-1E351DF555E1}"/>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9-D841-481B-B473-1E351DF555E1}"/>
              </c:ext>
            </c:extLst>
          </c:dPt>
          <c:dPt>
            <c:idx val="2"/>
            <c:invertIfNegative val="0"/>
            <c:bubble3D val="0"/>
            <c:spPr>
              <a:solidFill>
                <a:srgbClr val="EE5AA6"/>
              </a:solidFill>
              <a:ln>
                <a:noFill/>
              </a:ln>
              <a:effectLst/>
            </c:spPr>
            <c:extLst>
              <c:ext xmlns:c16="http://schemas.microsoft.com/office/drawing/2014/chart" uri="{C3380CC4-5D6E-409C-BE32-E72D297353CC}">
                <c16:uniqueId val="{00000007-D841-481B-B473-1E351DF555E1}"/>
              </c:ext>
            </c:extLst>
          </c:dPt>
          <c:dPt>
            <c:idx val="4"/>
            <c:invertIfNegative val="0"/>
            <c:bubble3D val="0"/>
            <c:spPr>
              <a:solidFill>
                <a:srgbClr val="F05030"/>
              </a:solidFill>
              <a:ln>
                <a:noFill/>
              </a:ln>
              <a:effectLst/>
            </c:spPr>
            <c:extLst>
              <c:ext xmlns:c16="http://schemas.microsoft.com/office/drawing/2014/chart" uri="{C3380CC4-5D6E-409C-BE32-E72D297353CC}">
                <c16:uniqueId val="{0000000A-D841-481B-B473-1E351DF555E1}"/>
              </c:ext>
            </c:extLst>
          </c:dPt>
          <c:cat>
            <c:strRef>
              <c:f>Pivot_Table1!$N$29:$N$34</c:f>
              <c:strCache>
                <c:ptCount val="5"/>
                <c:pt idx="0">
                  <c:v>Asia</c:v>
                </c:pt>
                <c:pt idx="1">
                  <c:v>Australia</c:v>
                </c:pt>
                <c:pt idx="2">
                  <c:v>North  America</c:v>
                </c:pt>
                <c:pt idx="3">
                  <c:v>North America</c:v>
                </c:pt>
                <c:pt idx="4">
                  <c:v>South America</c:v>
                </c:pt>
              </c:strCache>
            </c:strRef>
          </c:cat>
          <c:val>
            <c:numRef>
              <c:f>Pivot_Table1!$O$29:$O$34</c:f>
              <c:numCache>
                <c:formatCode>General</c:formatCode>
                <c:ptCount val="5"/>
                <c:pt idx="0">
                  <c:v>17486.310000000001</c:v>
                </c:pt>
                <c:pt idx="1">
                  <c:v>1442.32</c:v>
                </c:pt>
                <c:pt idx="2">
                  <c:v>31125.79</c:v>
                </c:pt>
                <c:pt idx="3">
                  <c:v>11661.62</c:v>
                </c:pt>
                <c:pt idx="4">
                  <c:v>14181.44</c:v>
                </c:pt>
              </c:numCache>
            </c:numRef>
          </c:val>
          <c:extLst>
            <c:ext xmlns:c16="http://schemas.microsoft.com/office/drawing/2014/chart" uri="{C3380CC4-5D6E-409C-BE32-E72D297353CC}">
              <c16:uniqueId val="{00000002-D841-481B-B473-1E351DF555E1}"/>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solidFill>
          <a:srgbClr val="F5F7F9"/>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showDLblsOverMax val="0"/>
    <c:extLst/>
  </c:chart>
  <c:spPr>
    <a:solidFill>
      <a:srgbClr val="F5F7F9"/>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(Recovered).xlsx]Pivot_Table2!PivotTable10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effectLst/>
                <a:latin typeface="Bahnschrift SemiBold" panose="020B0502040204020203" pitchFamily="34" charset="0"/>
                <a:ea typeface="+mn-ea"/>
                <a:cs typeface="+mn-cs"/>
              </a:defRPr>
            </a:pPr>
            <a:r>
              <a:rPr lang="en-IN" sz="1200" b="1" i="0" u="none" strike="noStrike" baseline="0">
                <a:solidFill>
                  <a:srgbClr val="2C3849"/>
                </a:solidFill>
                <a:effectLst/>
              </a:rPr>
              <a:t>Revenue by Product Category</a:t>
            </a:r>
            <a:endParaRPr lang="en-IN" sz="1200">
              <a:solidFill>
                <a:srgbClr val="2C3849"/>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effectLst/>
              <a:latin typeface="Bahnschrift SemiBold" panose="020B0502040204020203"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95193"/>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pivotFmt>
      <c:pivotFmt>
        <c:idx val="9"/>
        <c:spPr>
          <a:solidFill>
            <a:srgbClr val="E4DCF0"/>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pivotFmt>
      <c:pivotFmt>
        <c:idx val="10"/>
        <c:spPr>
          <a:solidFill>
            <a:srgbClr val="2C3849"/>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pivotFmt>
      <c:pivotFmt>
        <c:idx val="11"/>
        <c:spPr>
          <a:solidFill>
            <a:srgbClr val="8063BD"/>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pivotFmt>
      <c:pivotFmt>
        <c:idx val="12"/>
        <c:spPr>
          <a:solidFill>
            <a:srgbClr val="F9A34D"/>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pivotFmt>
    </c:pivotFmts>
    <c:plotArea>
      <c:layout/>
      <c:doughnutChart>
        <c:varyColors val="1"/>
        <c:ser>
          <c:idx val="0"/>
          <c:order val="0"/>
          <c:tx>
            <c:strRef>
              <c:f>Pivot_Table2!$C$11</c:f>
              <c:strCache>
                <c:ptCount val="1"/>
                <c:pt idx="0">
                  <c:v>Total</c:v>
                </c:pt>
              </c:strCache>
            </c:strRef>
          </c:tx>
          <c:spPr>
            <a:ln>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dPt>
            <c:idx val="0"/>
            <c:bubble3D val="0"/>
            <c:spPr>
              <a:solidFill>
                <a:srgbClr val="D95193"/>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extLst>
              <c:ext xmlns:c16="http://schemas.microsoft.com/office/drawing/2014/chart" uri="{C3380CC4-5D6E-409C-BE32-E72D297353CC}">
                <c16:uniqueId val="{00000001-9F03-408D-93F7-818D08ADA390}"/>
              </c:ext>
            </c:extLst>
          </c:dPt>
          <c:dPt>
            <c:idx val="1"/>
            <c:bubble3D val="0"/>
            <c:spPr>
              <a:solidFill>
                <a:srgbClr val="E4DCF0"/>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extLst>
              <c:ext xmlns:c16="http://schemas.microsoft.com/office/drawing/2014/chart" uri="{C3380CC4-5D6E-409C-BE32-E72D297353CC}">
                <c16:uniqueId val="{00000003-9F03-408D-93F7-818D08ADA390}"/>
              </c:ext>
            </c:extLst>
          </c:dPt>
          <c:dPt>
            <c:idx val="2"/>
            <c:bubble3D val="0"/>
            <c:spPr>
              <a:solidFill>
                <a:srgbClr val="2C3849"/>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extLst>
              <c:ext xmlns:c16="http://schemas.microsoft.com/office/drawing/2014/chart" uri="{C3380CC4-5D6E-409C-BE32-E72D297353CC}">
                <c16:uniqueId val="{00000005-9F03-408D-93F7-818D08ADA390}"/>
              </c:ext>
            </c:extLst>
          </c:dPt>
          <c:dPt>
            <c:idx val="3"/>
            <c:bubble3D val="0"/>
            <c:spPr>
              <a:solidFill>
                <a:srgbClr val="8063BD"/>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extLst>
              <c:ext xmlns:c16="http://schemas.microsoft.com/office/drawing/2014/chart" uri="{C3380CC4-5D6E-409C-BE32-E72D297353CC}">
                <c16:uniqueId val="{00000007-9F03-408D-93F7-818D08ADA390}"/>
              </c:ext>
            </c:extLst>
          </c:dPt>
          <c:dPt>
            <c:idx val="4"/>
            <c:bubble3D val="0"/>
            <c:spPr>
              <a:solidFill>
                <a:srgbClr val="F9A34D"/>
              </a:solidFill>
              <a:ln w="19050">
                <a:solidFill>
                  <a:srgbClr val="A185CA"/>
                </a:solidFill>
              </a:ln>
              <a:effectLst>
                <a:glow rad="25400">
                  <a:srgbClr val="A185CA">
                    <a:alpha val="40000"/>
                  </a:srgbClr>
                </a:glow>
                <a:outerShdw blurRad="127000" dist="50800" dir="5400000" algn="ctr" rotWithShape="0">
                  <a:srgbClr val="000000">
                    <a:alpha val="43137"/>
                  </a:srgbClr>
                </a:outerShdw>
                <a:softEdge rad="12700"/>
              </a:effectLst>
            </c:spPr>
            <c:extLst>
              <c:ext xmlns:c16="http://schemas.microsoft.com/office/drawing/2014/chart" uri="{C3380CC4-5D6E-409C-BE32-E72D297353CC}">
                <c16:uniqueId val="{00000009-9F03-408D-93F7-818D08ADA390}"/>
              </c:ext>
            </c:extLst>
          </c:dPt>
          <c:cat>
            <c:strRef>
              <c:f>Pivot_Table2!$B$12:$B$17</c:f>
              <c:strCache>
                <c:ptCount val="5"/>
                <c:pt idx="0">
                  <c:v>CPU</c:v>
                </c:pt>
                <c:pt idx="1">
                  <c:v>Mother Board</c:v>
                </c:pt>
                <c:pt idx="2">
                  <c:v>RAM</c:v>
                </c:pt>
                <c:pt idx="3">
                  <c:v>Storage</c:v>
                </c:pt>
                <c:pt idx="4">
                  <c:v>Video Card</c:v>
                </c:pt>
              </c:strCache>
            </c:strRef>
          </c:cat>
          <c:val>
            <c:numRef>
              <c:f>Pivot_Table2!$C$12:$C$17</c:f>
              <c:numCache>
                <c:formatCode>General</c:formatCode>
                <c:ptCount val="5"/>
                <c:pt idx="0">
                  <c:v>5366747.4800000004</c:v>
                </c:pt>
                <c:pt idx="1">
                  <c:v>5555189.1400000006</c:v>
                </c:pt>
                <c:pt idx="2">
                  <c:v>3138740.4</c:v>
                </c:pt>
                <c:pt idx="3">
                  <c:v>10712932.17</c:v>
                </c:pt>
                <c:pt idx="4">
                  <c:v>5746481.5199999986</c:v>
                </c:pt>
              </c:numCache>
            </c:numRef>
          </c:val>
          <c:extLst>
            <c:ext xmlns:c16="http://schemas.microsoft.com/office/drawing/2014/chart" uri="{C3380CC4-5D6E-409C-BE32-E72D297353CC}">
              <c16:uniqueId val="{0000000A-9F03-408D-93F7-818D08ADA390}"/>
            </c:ext>
          </c:extLst>
        </c:ser>
        <c:dLbls>
          <c:showLegendKey val="0"/>
          <c:showVal val="0"/>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9"/>
    </a:solidFill>
    <a:ln w="9525" cap="flat" cmpd="sng" algn="ctr">
      <a:solidFill>
        <a:schemeClr val="tx1">
          <a:lumMod val="15000"/>
          <a:lumOff val="85000"/>
        </a:schemeClr>
      </a:solidFill>
      <a:round/>
    </a:ln>
    <a:effectLst>
      <a:glow rad="63500">
        <a:srgbClr val="87B0F9">
          <a:alpha val="40000"/>
        </a:srgbClr>
      </a:glow>
      <a:outerShdw blurRad="50800" dist="38100" dir="2700000" algn="tl" rotWithShape="0">
        <a:prstClr val="black">
          <a:alpha val="40000"/>
        </a:prstClr>
      </a:outerShdw>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(Recovered).xlsx]Pivot_Table2!PivotTable11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SemiBold" panose="020B0502040204020203" pitchFamily="34" charset="0"/>
                <a:ea typeface="+mn-ea"/>
                <a:cs typeface="+mn-cs"/>
              </a:defRPr>
            </a:pPr>
            <a:r>
              <a:rPr lang="en-IN" sz="1200" b="1" i="0" u="none" strike="noStrike" baseline="0">
                <a:solidFill>
                  <a:srgbClr val="2C3849"/>
                </a:solidFill>
              </a:rPr>
              <a:t>Profit by Product Category</a:t>
            </a:r>
            <a:endParaRPr lang="en-US" sz="1200">
              <a:solidFill>
                <a:srgbClr val="2C3849"/>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AEE6"/>
          </a:solidFill>
          <a:ln>
            <a:solidFill>
              <a:srgbClr val="8063BD"/>
            </a:solidFill>
          </a:ln>
          <a:effectLst>
            <a:outerShdw blurRad="63500" dist="50800" dir="5400000" algn="ctr" rotWithShape="0">
              <a:srgbClr val="000000">
                <a:alpha val="43137"/>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Pivot_Table2!$C$20</c:f>
              <c:strCache>
                <c:ptCount val="1"/>
                <c:pt idx="0">
                  <c:v>Total</c:v>
                </c:pt>
              </c:strCache>
            </c:strRef>
          </c:tx>
          <c:spPr>
            <a:solidFill>
              <a:srgbClr val="5CAEE6"/>
            </a:solidFill>
            <a:ln>
              <a:solidFill>
                <a:srgbClr val="8063BD"/>
              </a:solidFill>
            </a:ln>
            <a:effectLst>
              <a:outerShdw blurRad="63500" dist="50800" dir="5400000" algn="ctr" rotWithShape="0">
                <a:srgbClr val="000000">
                  <a:alpha val="43137"/>
                </a:srgbClr>
              </a:outerShdw>
              <a:softEdge rad="12700"/>
            </a:effectLst>
          </c:spPr>
          <c:invertIfNegative val="0"/>
          <c:cat>
            <c:strRef>
              <c:f>Pivot_Table2!$B$21:$B$26</c:f>
              <c:strCache>
                <c:ptCount val="5"/>
                <c:pt idx="0">
                  <c:v>CPU</c:v>
                </c:pt>
                <c:pt idx="1">
                  <c:v>Mother Board</c:v>
                </c:pt>
                <c:pt idx="2">
                  <c:v>RAM</c:v>
                </c:pt>
                <c:pt idx="3">
                  <c:v>Storage</c:v>
                </c:pt>
                <c:pt idx="4">
                  <c:v>Video Card</c:v>
                </c:pt>
              </c:strCache>
            </c:strRef>
          </c:cat>
          <c:val>
            <c:numRef>
              <c:f>Pivot_Table2!$C$21:$C$26</c:f>
              <c:numCache>
                <c:formatCode>General</c:formatCode>
                <c:ptCount val="5"/>
                <c:pt idx="0">
                  <c:v>24567.200000000001</c:v>
                </c:pt>
                <c:pt idx="1">
                  <c:v>5735.07</c:v>
                </c:pt>
                <c:pt idx="2">
                  <c:v>14671</c:v>
                </c:pt>
                <c:pt idx="3">
                  <c:v>10888.06</c:v>
                </c:pt>
                <c:pt idx="4">
                  <c:v>20036.150000000001</c:v>
                </c:pt>
              </c:numCache>
            </c:numRef>
          </c:val>
          <c:extLst>
            <c:ext xmlns:c16="http://schemas.microsoft.com/office/drawing/2014/chart" uri="{C3380CC4-5D6E-409C-BE32-E72D297353CC}">
              <c16:uniqueId val="{00000000-0575-4AD0-B15F-95DA785089A3}"/>
            </c:ext>
          </c:extLst>
        </c:ser>
        <c:dLbls>
          <c:showLegendKey val="0"/>
          <c:showVal val="0"/>
          <c:showCatName val="0"/>
          <c:showSerName val="0"/>
          <c:showPercent val="0"/>
          <c:showBubbleSize val="0"/>
        </c:dLbls>
        <c:gapWidth val="219"/>
        <c:overlap val="-27"/>
        <c:axId val="337262479"/>
        <c:axId val="337275919"/>
      </c:barChart>
      <c:catAx>
        <c:axId val="3372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337275919"/>
        <c:crosses val="autoZero"/>
        <c:auto val="1"/>
        <c:lblAlgn val="ctr"/>
        <c:lblOffset val="100"/>
        <c:noMultiLvlLbl val="0"/>
      </c:catAx>
      <c:valAx>
        <c:axId val="33727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3372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9"/>
    </a:solidFill>
    <a:ln w="9525" cap="flat" cmpd="sng" algn="ctr">
      <a:solidFill>
        <a:schemeClr val="tx1">
          <a:lumMod val="15000"/>
          <a:lumOff val="85000"/>
        </a:schemeClr>
      </a:solidFill>
      <a:round/>
    </a:ln>
    <a:effectLst>
      <a:glow rad="63500">
        <a:srgbClr val="87B0F9">
          <a:alpha val="40000"/>
        </a:srgbClr>
      </a:glow>
      <a:outerShdw blurRad="50800" dist="38100" dir="2700000" algn="tl" rotWithShape="0">
        <a:prstClr val="black">
          <a:alpha val="40000"/>
        </a:prstClr>
      </a:outerShdw>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(Recovered).xlsx]Pivot_Table2!PivotTable15</c:name>
    <c:fmtId val="9"/>
  </c:pivotSource>
  <c:chart>
    <c:title>
      <c:tx>
        <c:rich>
          <a:bodyPr rot="0" spcFirstLastPara="1" vertOverflow="ellipsis" vert="horz" wrap="square" anchor="ctr" anchorCtr="1"/>
          <a:lstStyle/>
          <a:p>
            <a:pPr>
              <a:defRPr sz="1400" b="1" i="0" u="none" strike="noStrike" kern="1200" spc="0" baseline="0">
                <a:solidFill>
                  <a:srgbClr val="2C3849"/>
                </a:solidFill>
                <a:latin typeface="Bahnschrift SemiBold" panose="020B0502040204020203" pitchFamily="34" charset="0"/>
                <a:ea typeface="+mn-ea"/>
                <a:cs typeface="+mn-cs"/>
              </a:defRPr>
            </a:pPr>
            <a:r>
              <a:rPr lang="en-IN" sz="1200" b="1" i="0" u="none" strike="noStrike" baseline="0">
                <a:solidFill>
                  <a:srgbClr val="2C3849"/>
                </a:solidFill>
              </a:rPr>
              <a:t>Revenue by City/State</a:t>
            </a:r>
            <a:endParaRPr lang="en-IN" sz="1200">
              <a:solidFill>
                <a:srgbClr val="2C3849"/>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70D6F6"/>
          </a:solidFill>
          <a:ln>
            <a:noFill/>
          </a:ln>
          <a:effectLst>
            <a:outerShdw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Pivot_Table2!$I$9</c:f>
              <c:strCache>
                <c:ptCount val="1"/>
                <c:pt idx="0">
                  <c:v>Total</c:v>
                </c:pt>
              </c:strCache>
            </c:strRef>
          </c:tx>
          <c:spPr>
            <a:solidFill>
              <a:srgbClr val="70D6F6"/>
            </a:solidFill>
            <a:ln>
              <a:noFill/>
            </a:ln>
            <a:effectLst>
              <a:outerShdw dist="50800" dir="5400000" algn="ctr" rotWithShape="0">
                <a:srgbClr val="000000">
                  <a:alpha val="43137"/>
                </a:srgbClr>
              </a:outerShdw>
            </a:effectLst>
          </c:spPr>
          <c:invertIfNegative val="0"/>
          <c:cat>
            <c:strRef>
              <c:f>Pivot_Table2!$H$10:$H$19</c:f>
              <c:strCache>
                <c:ptCount val="9"/>
                <c:pt idx="0">
                  <c:v>Beijing</c:v>
                </c:pt>
                <c:pt idx="1">
                  <c:v>California</c:v>
                </c:pt>
                <c:pt idx="2">
                  <c:v>Distrito Federal</c:v>
                </c:pt>
                <c:pt idx="3">
                  <c:v>Maharashtra</c:v>
                </c:pt>
                <c:pt idx="4">
                  <c:v>New Jersey</c:v>
                </c:pt>
                <c:pt idx="5">
                  <c:v>New South Wales</c:v>
                </c:pt>
                <c:pt idx="6">
                  <c:v>Ontario</c:v>
                </c:pt>
                <c:pt idx="7">
                  <c:v>Texas</c:v>
                </c:pt>
                <c:pt idx="8">
                  <c:v>Washington</c:v>
                </c:pt>
              </c:strCache>
            </c:strRef>
          </c:cat>
          <c:val>
            <c:numRef>
              <c:f>Pivot_Table2!$I$10:$I$19</c:f>
              <c:numCache>
                <c:formatCode>General</c:formatCode>
                <c:ptCount val="9"/>
                <c:pt idx="0">
                  <c:v>2943211.19</c:v>
                </c:pt>
                <c:pt idx="1">
                  <c:v>2742251.8200000003</c:v>
                </c:pt>
                <c:pt idx="2">
                  <c:v>4850774.3499999978</c:v>
                </c:pt>
                <c:pt idx="3">
                  <c:v>3469394.07</c:v>
                </c:pt>
                <c:pt idx="4">
                  <c:v>3821020.4</c:v>
                </c:pt>
                <c:pt idx="5">
                  <c:v>3704306.4500000016</c:v>
                </c:pt>
                <c:pt idx="6">
                  <c:v>3097190.6399999997</c:v>
                </c:pt>
                <c:pt idx="7">
                  <c:v>2707261.2300000004</c:v>
                </c:pt>
                <c:pt idx="8">
                  <c:v>3184680.5600000005</c:v>
                </c:pt>
              </c:numCache>
            </c:numRef>
          </c:val>
          <c:extLst>
            <c:ext xmlns:c16="http://schemas.microsoft.com/office/drawing/2014/chart" uri="{C3380CC4-5D6E-409C-BE32-E72D297353CC}">
              <c16:uniqueId val="{00000003-BED5-41C2-BCC6-485200C6E4E2}"/>
            </c:ext>
          </c:extLst>
        </c:ser>
        <c:dLbls>
          <c:showLegendKey val="0"/>
          <c:showVal val="0"/>
          <c:showCatName val="0"/>
          <c:showSerName val="0"/>
          <c:showPercent val="0"/>
          <c:showBubbleSize val="0"/>
        </c:dLbls>
        <c:gapWidth val="219"/>
        <c:overlap val="-27"/>
        <c:axId val="500107247"/>
        <c:axId val="500105807"/>
      </c:barChart>
      <c:catAx>
        <c:axId val="50010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00105807"/>
        <c:crosses val="autoZero"/>
        <c:auto val="1"/>
        <c:lblAlgn val="ctr"/>
        <c:lblOffset val="100"/>
        <c:noMultiLvlLbl val="0"/>
      </c:catAx>
      <c:valAx>
        <c:axId val="50010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00107247"/>
        <c:crosses val="autoZero"/>
        <c:crossBetween val="between"/>
      </c:valAx>
      <c:spPr>
        <a:solidFill>
          <a:srgbClr val="F5F7F9"/>
        </a:solidFill>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chart>
  <c:spPr>
    <a:solidFill>
      <a:srgbClr val="F5F7F9"/>
    </a:solidFill>
    <a:ln w="9525" cap="flat" cmpd="sng" algn="ctr">
      <a:solidFill>
        <a:schemeClr val="tx1">
          <a:lumMod val="15000"/>
          <a:lumOff val="85000"/>
        </a:schemeClr>
      </a:solidFill>
      <a:round/>
    </a:ln>
    <a:effectLst>
      <a:glow rad="63500">
        <a:srgbClr val="87B0F9">
          <a:alpha val="40000"/>
        </a:srgbClr>
      </a:glow>
      <a:outerShdw blurRad="50800" dist="38100" dir="2700000" algn="tl" rotWithShape="0">
        <a:prstClr val="black">
          <a:alpha val="40000"/>
        </a:prstClr>
      </a:outerShdw>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(Recovered).xlsx]Pivot_Table2!PivotTable2</c:name>
    <c:fmtId val="6"/>
  </c:pivotSource>
  <c:chart>
    <c:title>
      <c:tx>
        <c:rich>
          <a:bodyPr rot="0" spcFirstLastPara="1" vertOverflow="ellipsis" vert="horz" wrap="square" anchor="ctr" anchorCtr="1"/>
          <a:lstStyle/>
          <a:p>
            <a:pPr>
              <a:defRPr sz="1400" b="1" i="0" u="none" strike="noStrike" kern="1200" spc="0" baseline="0">
                <a:solidFill>
                  <a:srgbClr val="2C3849"/>
                </a:solidFill>
                <a:latin typeface="Bahnschrift SemiBold" panose="020B0502040204020203" pitchFamily="34" charset="0"/>
                <a:ea typeface="+mn-ea"/>
                <a:cs typeface="+mn-cs"/>
              </a:defRPr>
            </a:pPr>
            <a:r>
              <a:rPr lang="en-IN" sz="1200" b="1" i="0" u="none" strike="noStrike" baseline="0">
                <a:solidFill>
                  <a:srgbClr val="2C3849"/>
                </a:solidFill>
              </a:rPr>
              <a:t>Revenue by Region &amp; Product Category</a:t>
            </a:r>
            <a:endParaRPr lang="en-IN" sz="1200">
              <a:solidFill>
                <a:srgbClr val="2C3849"/>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FED38C"/>
          </a:solidFill>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0"/>
        <c:spPr>
          <a:solidFill>
            <a:srgbClr val="2C3849"/>
          </a:solidFill>
          <a:effectLst>
            <a:outerShdw blurRad="1270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1"/>
        <c:spPr>
          <a:solidFill>
            <a:srgbClr val="F9A046"/>
          </a:solidFill>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2"/>
        <c:spPr>
          <a:solidFill>
            <a:srgbClr val="D95193"/>
          </a:solidFill>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solidFill>
            <a:srgbClr val="5CAEE6"/>
          </a:solidFill>
          <a:ln>
            <a:noFill/>
          </a:ln>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Pivot_Table2!$E$43:$E$44</c:f>
              <c:strCache>
                <c:ptCount val="1"/>
                <c:pt idx="0">
                  <c:v>CPU</c:v>
                </c:pt>
              </c:strCache>
            </c:strRef>
          </c:tx>
          <c:spPr>
            <a:solidFill>
              <a:srgbClr val="5CAEE6"/>
            </a:solidFill>
            <a:ln>
              <a:noFill/>
            </a:ln>
            <a:effectLst>
              <a:outerShdw blurRad="63500" dist="50800" dir="5400000" algn="ctr" rotWithShape="0">
                <a:srgbClr val="000000">
                  <a:alpha val="43137"/>
                </a:srgbClr>
              </a:outerShdw>
            </a:effectLst>
          </c:spPr>
          <c:invertIfNegative val="0"/>
          <c:cat>
            <c:strRef>
              <c:f>Pivot_Table2!$D$45:$D$50</c:f>
              <c:strCache>
                <c:ptCount val="5"/>
                <c:pt idx="0">
                  <c:v>Asia</c:v>
                </c:pt>
                <c:pt idx="1">
                  <c:v>Australia</c:v>
                </c:pt>
                <c:pt idx="2">
                  <c:v>North  America</c:v>
                </c:pt>
                <c:pt idx="3">
                  <c:v>North America</c:v>
                </c:pt>
                <c:pt idx="4">
                  <c:v>South America</c:v>
                </c:pt>
              </c:strCache>
            </c:strRef>
          </c:cat>
          <c:val>
            <c:numRef>
              <c:f>Pivot_Table2!$E$45:$E$50</c:f>
              <c:numCache>
                <c:formatCode>General</c:formatCode>
                <c:ptCount val="5"/>
                <c:pt idx="0">
                  <c:v>1058375.17</c:v>
                </c:pt>
                <c:pt idx="2">
                  <c:v>1601111.08</c:v>
                </c:pt>
                <c:pt idx="4">
                  <c:v>2707261.2300000004</c:v>
                </c:pt>
              </c:numCache>
            </c:numRef>
          </c:val>
          <c:extLst>
            <c:ext xmlns:c16="http://schemas.microsoft.com/office/drawing/2014/chart" uri="{C3380CC4-5D6E-409C-BE32-E72D297353CC}">
              <c16:uniqueId val="{00000002-F4C5-44D3-A731-B1EB50C9CC18}"/>
            </c:ext>
          </c:extLst>
        </c:ser>
        <c:ser>
          <c:idx val="1"/>
          <c:order val="1"/>
          <c:tx>
            <c:strRef>
              <c:f>Pivot_Table2!$F$43:$F$44</c:f>
              <c:strCache>
                <c:ptCount val="1"/>
                <c:pt idx="0">
                  <c:v>Mother Board</c:v>
                </c:pt>
              </c:strCache>
            </c:strRef>
          </c:tx>
          <c:spPr>
            <a:solidFill>
              <a:srgbClr val="FED38C"/>
            </a:solidFill>
            <a:effectLst>
              <a:outerShdw blurRad="63500" dist="50800" dir="5400000" algn="ctr" rotWithShape="0">
                <a:srgbClr val="000000">
                  <a:alpha val="43137"/>
                </a:srgbClr>
              </a:outerShdw>
            </a:effectLst>
          </c:spPr>
          <c:invertIfNegative val="0"/>
          <c:cat>
            <c:strRef>
              <c:f>Pivot_Table2!$D$45:$D$50</c:f>
              <c:strCache>
                <c:ptCount val="5"/>
                <c:pt idx="0">
                  <c:v>Asia</c:v>
                </c:pt>
                <c:pt idx="1">
                  <c:v>Australia</c:v>
                </c:pt>
                <c:pt idx="2">
                  <c:v>North  America</c:v>
                </c:pt>
                <c:pt idx="3">
                  <c:v>North America</c:v>
                </c:pt>
                <c:pt idx="4">
                  <c:v>South America</c:v>
                </c:pt>
              </c:strCache>
            </c:strRef>
          </c:cat>
          <c:val>
            <c:numRef>
              <c:f>Pivot_Table2!$F$45:$F$50</c:f>
              <c:numCache>
                <c:formatCode>General</c:formatCode>
                <c:ptCount val="5"/>
                <c:pt idx="0">
                  <c:v>1276929.1300000004</c:v>
                </c:pt>
                <c:pt idx="1">
                  <c:v>1181069.3700000001</c:v>
                </c:pt>
                <c:pt idx="2">
                  <c:v>3051466.6399999997</c:v>
                </c:pt>
                <c:pt idx="3">
                  <c:v>45724</c:v>
                </c:pt>
              </c:numCache>
            </c:numRef>
          </c:val>
          <c:extLst>
            <c:ext xmlns:c16="http://schemas.microsoft.com/office/drawing/2014/chart" uri="{C3380CC4-5D6E-409C-BE32-E72D297353CC}">
              <c16:uniqueId val="{0000000F-F4C5-44D3-A731-B1EB50C9CC18}"/>
            </c:ext>
          </c:extLst>
        </c:ser>
        <c:ser>
          <c:idx val="2"/>
          <c:order val="2"/>
          <c:tx>
            <c:strRef>
              <c:f>Pivot_Table2!$G$43:$G$44</c:f>
              <c:strCache>
                <c:ptCount val="1"/>
                <c:pt idx="0">
                  <c:v>RAM</c:v>
                </c:pt>
              </c:strCache>
            </c:strRef>
          </c:tx>
          <c:spPr>
            <a:solidFill>
              <a:srgbClr val="2C3849"/>
            </a:solidFill>
            <a:effectLst>
              <a:outerShdw blurRad="127000" dist="50800" dir="5400000" algn="ctr" rotWithShape="0">
                <a:srgbClr val="000000">
                  <a:alpha val="43137"/>
                </a:srgbClr>
              </a:outerShdw>
            </a:effectLst>
          </c:spPr>
          <c:invertIfNegative val="0"/>
          <c:cat>
            <c:strRef>
              <c:f>Pivot_Table2!$D$45:$D$50</c:f>
              <c:strCache>
                <c:ptCount val="5"/>
                <c:pt idx="0">
                  <c:v>Asia</c:v>
                </c:pt>
                <c:pt idx="1">
                  <c:v>Australia</c:v>
                </c:pt>
                <c:pt idx="2">
                  <c:v>North  America</c:v>
                </c:pt>
                <c:pt idx="3">
                  <c:v>North America</c:v>
                </c:pt>
                <c:pt idx="4">
                  <c:v>South America</c:v>
                </c:pt>
              </c:strCache>
            </c:strRef>
          </c:cat>
          <c:val>
            <c:numRef>
              <c:f>Pivot_Table2!$G$45:$G$50</c:f>
              <c:numCache>
                <c:formatCode>General</c:formatCode>
                <c:ptCount val="5"/>
                <c:pt idx="0">
                  <c:v>669064.94000000006</c:v>
                </c:pt>
                <c:pt idx="3">
                  <c:v>2469675.46</c:v>
                </c:pt>
              </c:numCache>
            </c:numRef>
          </c:val>
          <c:extLst>
            <c:ext xmlns:c16="http://schemas.microsoft.com/office/drawing/2014/chart" uri="{C3380CC4-5D6E-409C-BE32-E72D297353CC}">
              <c16:uniqueId val="{00000010-F4C5-44D3-A731-B1EB50C9CC18}"/>
            </c:ext>
          </c:extLst>
        </c:ser>
        <c:ser>
          <c:idx val="3"/>
          <c:order val="3"/>
          <c:tx>
            <c:strRef>
              <c:f>Pivot_Table2!$H$43:$H$44</c:f>
              <c:strCache>
                <c:ptCount val="1"/>
                <c:pt idx="0">
                  <c:v>Storage</c:v>
                </c:pt>
              </c:strCache>
            </c:strRef>
          </c:tx>
          <c:spPr>
            <a:solidFill>
              <a:srgbClr val="F9A046"/>
            </a:solidFill>
            <a:effectLst>
              <a:outerShdw blurRad="63500" dist="50800" dir="5400000" algn="ctr" rotWithShape="0">
                <a:srgbClr val="000000">
                  <a:alpha val="43137"/>
                </a:srgbClr>
              </a:outerShdw>
            </a:effectLst>
          </c:spPr>
          <c:invertIfNegative val="0"/>
          <c:cat>
            <c:strRef>
              <c:f>Pivot_Table2!$D$45:$D$50</c:f>
              <c:strCache>
                <c:ptCount val="5"/>
                <c:pt idx="0">
                  <c:v>Asia</c:v>
                </c:pt>
                <c:pt idx="1">
                  <c:v>Australia</c:v>
                </c:pt>
                <c:pt idx="2">
                  <c:v>North  America</c:v>
                </c:pt>
                <c:pt idx="3">
                  <c:v>North America</c:v>
                </c:pt>
                <c:pt idx="4">
                  <c:v>South America</c:v>
                </c:pt>
              </c:strCache>
            </c:strRef>
          </c:cat>
          <c:val>
            <c:numRef>
              <c:f>Pivot_Table2!$H$45:$H$50</c:f>
              <c:numCache>
                <c:formatCode>General</c:formatCode>
                <c:ptCount val="5"/>
                <c:pt idx="0">
                  <c:v>2097711.2399999998</c:v>
                </c:pt>
                <c:pt idx="1">
                  <c:v>2523237.0799999996</c:v>
                </c:pt>
                <c:pt idx="2">
                  <c:v>3710884.96</c:v>
                </c:pt>
                <c:pt idx="3">
                  <c:v>2381098.8899999997</c:v>
                </c:pt>
              </c:numCache>
            </c:numRef>
          </c:val>
          <c:extLst>
            <c:ext xmlns:c16="http://schemas.microsoft.com/office/drawing/2014/chart" uri="{C3380CC4-5D6E-409C-BE32-E72D297353CC}">
              <c16:uniqueId val="{00000014-F4C5-44D3-A731-B1EB50C9CC18}"/>
            </c:ext>
          </c:extLst>
        </c:ser>
        <c:ser>
          <c:idx val="4"/>
          <c:order val="4"/>
          <c:tx>
            <c:strRef>
              <c:f>Pivot_Table2!$I$43:$I$44</c:f>
              <c:strCache>
                <c:ptCount val="1"/>
                <c:pt idx="0">
                  <c:v>Video Card</c:v>
                </c:pt>
              </c:strCache>
            </c:strRef>
          </c:tx>
          <c:spPr>
            <a:solidFill>
              <a:srgbClr val="D95193"/>
            </a:solidFill>
            <a:effectLst>
              <a:outerShdw blurRad="63500" dist="50800" dir="5400000" algn="ctr" rotWithShape="0">
                <a:srgbClr val="000000">
                  <a:alpha val="43137"/>
                </a:srgbClr>
              </a:outerShdw>
            </a:effectLst>
          </c:spPr>
          <c:invertIfNegative val="0"/>
          <c:cat>
            <c:strRef>
              <c:f>Pivot_Table2!$D$45:$D$50</c:f>
              <c:strCache>
                <c:ptCount val="5"/>
                <c:pt idx="0">
                  <c:v>Asia</c:v>
                </c:pt>
                <c:pt idx="1">
                  <c:v>Australia</c:v>
                </c:pt>
                <c:pt idx="2">
                  <c:v>North  America</c:v>
                </c:pt>
                <c:pt idx="3">
                  <c:v>North America</c:v>
                </c:pt>
                <c:pt idx="4">
                  <c:v>South America</c:v>
                </c:pt>
              </c:strCache>
            </c:strRef>
          </c:cat>
          <c:val>
            <c:numRef>
              <c:f>Pivot_Table2!$I$45:$I$50</c:f>
              <c:numCache>
                <c:formatCode>General</c:formatCode>
                <c:ptCount val="5"/>
                <c:pt idx="0">
                  <c:v>1310524.7799999998</c:v>
                </c:pt>
                <c:pt idx="2">
                  <c:v>4435956.7399999993</c:v>
                </c:pt>
              </c:numCache>
            </c:numRef>
          </c:val>
          <c:extLst>
            <c:ext xmlns:c16="http://schemas.microsoft.com/office/drawing/2014/chart" uri="{C3380CC4-5D6E-409C-BE32-E72D297353CC}">
              <c16:uniqueId val="{00000016-F4C5-44D3-A731-B1EB50C9CC18}"/>
            </c:ext>
          </c:extLst>
        </c:ser>
        <c:dLbls>
          <c:showLegendKey val="0"/>
          <c:showVal val="0"/>
          <c:showCatName val="0"/>
          <c:showSerName val="0"/>
          <c:showPercent val="0"/>
          <c:showBubbleSize val="0"/>
        </c:dLbls>
        <c:gapWidth val="219"/>
        <c:overlap val="-27"/>
        <c:axId val="500107247"/>
        <c:axId val="500105807"/>
      </c:barChart>
      <c:catAx>
        <c:axId val="50010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00105807"/>
        <c:crosses val="autoZero"/>
        <c:auto val="1"/>
        <c:lblAlgn val="ctr"/>
        <c:lblOffset val="100"/>
        <c:noMultiLvlLbl val="0"/>
      </c:catAx>
      <c:valAx>
        <c:axId val="50010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00107247"/>
        <c:crosses val="autoZero"/>
        <c:crossBetween val="between"/>
      </c:valAx>
      <c:spPr>
        <a:solidFill>
          <a:srgbClr val="F5F7F9"/>
        </a:solidFill>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chart>
  <c:spPr>
    <a:solidFill>
      <a:srgbClr val="F5F7F9"/>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(Recovered).xlsx]Pivot_Table2!PivotTable4</c:name>
    <c:fmtId val="7"/>
  </c:pivotSource>
  <c:chart>
    <c:title>
      <c:tx>
        <c:rich>
          <a:bodyPr rot="0" spcFirstLastPara="1" vertOverflow="ellipsis" vert="horz" wrap="square" anchor="ctr" anchorCtr="1"/>
          <a:lstStyle/>
          <a:p>
            <a:pPr>
              <a:defRPr sz="1400" b="1" i="0" u="none" strike="noStrike" kern="1200" spc="0" baseline="0">
                <a:solidFill>
                  <a:srgbClr val="2C3849"/>
                </a:solidFill>
                <a:latin typeface="Bahnschrift SemiBold" panose="020B0502040204020203" pitchFamily="34" charset="0"/>
                <a:ea typeface="+mn-ea"/>
                <a:cs typeface="+mn-cs"/>
              </a:defRPr>
            </a:pPr>
            <a:r>
              <a:rPr lang="en-IN" sz="1200" b="1" i="0" u="none" strike="noStrike" baseline="0">
                <a:solidFill>
                  <a:srgbClr val="2C3849"/>
                </a:solidFill>
              </a:rPr>
              <a:t>Revenue by Region &amp; Order Status</a:t>
            </a:r>
            <a:endParaRPr lang="en-IN" sz="1200" b="1">
              <a:solidFill>
                <a:srgbClr val="2C3849"/>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DBC4F"/>
          </a:solidFill>
          <a:ln>
            <a:noFill/>
          </a:ln>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28"/>
        <c:spPr>
          <a:solidFill>
            <a:srgbClr val="EE4689"/>
          </a:solidFill>
          <a:effectLst>
            <a:outerShdw blurRad="1270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29"/>
        <c:spPr>
          <a:solidFill>
            <a:srgbClr val="C6B6E0"/>
          </a:solidFill>
          <a:effectLst>
            <a:outerShdw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30"/>
        <c:spPr>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31"/>
        <c:spPr>
          <a:solidFill>
            <a:srgbClr val="70D6F6"/>
          </a:solidFill>
          <a:effectLst>
            <a:outerShdw blurRad="63500" dist="50800" dir="5400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Pivot_Table2!$M$34:$M$35</c:f>
              <c:strCache>
                <c:ptCount val="1"/>
                <c:pt idx="0">
                  <c:v>Asia</c:v>
                </c:pt>
              </c:strCache>
            </c:strRef>
          </c:tx>
          <c:spPr>
            <a:solidFill>
              <a:srgbClr val="FDBC4F"/>
            </a:solidFill>
            <a:ln>
              <a:noFill/>
            </a:ln>
            <a:effectLst>
              <a:outerShdw blurRad="63500" dist="50800" dir="5400000" algn="ctr" rotWithShape="0">
                <a:srgbClr val="000000">
                  <a:alpha val="43137"/>
                </a:srgbClr>
              </a:outerShdw>
            </a:effectLst>
          </c:spPr>
          <c:invertIfNegative val="0"/>
          <c:cat>
            <c:strRef>
              <c:f>Pivot_Table2!$L$36:$L$39</c:f>
              <c:strCache>
                <c:ptCount val="3"/>
                <c:pt idx="0">
                  <c:v>Canceled</c:v>
                </c:pt>
                <c:pt idx="1">
                  <c:v>Pending</c:v>
                </c:pt>
                <c:pt idx="2">
                  <c:v>Shipped</c:v>
                </c:pt>
              </c:strCache>
            </c:strRef>
          </c:cat>
          <c:val>
            <c:numRef>
              <c:f>Pivot_Table2!$M$36:$M$39</c:f>
              <c:numCache>
                <c:formatCode>General</c:formatCode>
                <c:ptCount val="3"/>
                <c:pt idx="0">
                  <c:v>2035658.1799999997</c:v>
                </c:pt>
                <c:pt idx="1">
                  <c:v>1982137.42</c:v>
                </c:pt>
                <c:pt idx="2">
                  <c:v>2394809.66</c:v>
                </c:pt>
              </c:numCache>
            </c:numRef>
          </c:val>
          <c:extLst>
            <c:ext xmlns:c16="http://schemas.microsoft.com/office/drawing/2014/chart" uri="{C3380CC4-5D6E-409C-BE32-E72D297353CC}">
              <c16:uniqueId val="{00000006-2653-4556-BF7A-2B70E4385DD5}"/>
            </c:ext>
          </c:extLst>
        </c:ser>
        <c:ser>
          <c:idx val="1"/>
          <c:order val="1"/>
          <c:tx>
            <c:strRef>
              <c:f>Pivot_Table2!$N$34:$N$35</c:f>
              <c:strCache>
                <c:ptCount val="1"/>
                <c:pt idx="0">
                  <c:v>Australia</c:v>
                </c:pt>
              </c:strCache>
            </c:strRef>
          </c:tx>
          <c:spPr>
            <a:solidFill>
              <a:srgbClr val="EE4689"/>
            </a:solidFill>
            <a:effectLst>
              <a:outerShdw blurRad="127000" dist="50800" dir="5400000" algn="ctr" rotWithShape="0">
                <a:srgbClr val="000000">
                  <a:alpha val="43137"/>
                </a:srgbClr>
              </a:outerShdw>
            </a:effectLst>
          </c:spPr>
          <c:invertIfNegative val="0"/>
          <c:cat>
            <c:strRef>
              <c:f>Pivot_Table2!$L$36:$L$39</c:f>
              <c:strCache>
                <c:ptCount val="3"/>
                <c:pt idx="0">
                  <c:v>Canceled</c:v>
                </c:pt>
                <c:pt idx="1">
                  <c:v>Pending</c:v>
                </c:pt>
                <c:pt idx="2">
                  <c:v>Shipped</c:v>
                </c:pt>
              </c:strCache>
            </c:strRef>
          </c:cat>
          <c:val>
            <c:numRef>
              <c:f>Pivot_Table2!$N$36:$N$39</c:f>
              <c:numCache>
                <c:formatCode>General</c:formatCode>
                <c:ptCount val="3"/>
                <c:pt idx="0">
                  <c:v>725673.02</c:v>
                </c:pt>
                <c:pt idx="1">
                  <c:v>1068834.8900000001</c:v>
                </c:pt>
                <c:pt idx="2">
                  <c:v>1909798.5399999996</c:v>
                </c:pt>
              </c:numCache>
            </c:numRef>
          </c:val>
          <c:extLst>
            <c:ext xmlns:c16="http://schemas.microsoft.com/office/drawing/2014/chart" uri="{C3380CC4-5D6E-409C-BE32-E72D297353CC}">
              <c16:uniqueId val="{00000008-2653-4556-BF7A-2B70E4385DD5}"/>
            </c:ext>
          </c:extLst>
        </c:ser>
        <c:ser>
          <c:idx val="2"/>
          <c:order val="2"/>
          <c:tx>
            <c:strRef>
              <c:f>Pivot_Table2!$O$34:$O$35</c:f>
              <c:strCache>
                <c:ptCount val="1"/>
                <c:pt idx="0">
                  <c:v>North  America</c:v>
                </c:pt>
              </c:strCache>
            </c:strRef>
          </c:tx>
          <c:spPr>
            <a:solidFill>
              <a:srgbClr val="C6B6E0"/>
            </a:solidFill>
            <a:effectLst>
              <a:outerShdw dist="50800" dir="5400000" algn="ctr" rotWithShape="0">
                <a:srgbClr val="000000">
                  <a:alpha val="43137"/>
                </a:srgbClr>
              </a:outerShdw>
            </a:effectLst>
          </c:spPr>
          <c:invertIfNegative val="0"/>
          <c:cat>
            <c:strRef>
              <c:f>Pivot_Table2!$L$36:$L$39</c:f>
              <c:strCache>
                <c:ptCount val="3"/>
                <c:pt idx="0">
                  <c:v>Canceled</c:v>
                </c:pt>
                <c:pt idx="1">
                  <c:v>Pending</c:v>
                </c:pt>
                <c:pt idx="2">
                  <c:v>Shipped</c:v>
                </c:pt>
              </c:strCache>
            </c:strRef>
          </c:cat>
          <c:val>
            <c:numRef>
              <c:f>Pivot_Table2!$O$36:$O$39</c:f>
              <c:numCache>
                <c:formatCode>General</c:formatCode>
                <c:ptCount val="3"/>
                <c:pt idx="0">
                  <c:v>3462354.59</c:v>
                </c:pt>
                <c:pt idx="1">
                  <c:v>3269531.96</c:v>
                </c:pt>
                <c:pt idx="2">
                  <c:v>6067532.8700000001</c:v>
                </c:pt>
              </c:numCache>
            </c:numRef>
          </c:val>
          <c:extLst>
            <c:ext xmlns:c16="http://schemas.microsoft.com/office/drawing/2014/chart" uri="{C3380CC4-5D6E-409C-BE32-E72D297353CC}">
              <c16:uniqueId val="{0000000A-2653-4556-BF7A-2B70E4385DD5}"/>
            </c:ext>
          </c:extLst>
        </c:ser>
        <c:ser>
          <c:idx val="3"/>
          <c:order val="3"/>
          <c:tx>
            <c:strRef>
              <c:f>Pivot_Table2!$P$34:$P$35</c:f>
              <c:strCache>
                <c:ptCount val="1"/>
                <c:pt idx="0">
                  <c:v>North America</c:v>
                </c:pt>
              </c:strCache>
            </c:strRef>
          </c:tx>
          <c:spPr>
            <a:effectLst>
              <a:outerShdw blurRad="63500" dist="50800" dir="5400000" algn="ctr" rotWithShape="0">
                <a:srgbClr val="000000">
                  <a:alpha val="43137"/>
                </a:srgbClr>
              </a:outerShdw>
            </a:effectLst>
          </c:spPr>
          <c:invertIfNegative val="0"/>
          <c:cat>
            <c:strRef>
              <c:f>Pivot_Table2!$L$36:$L$39</c:f>
              <c:strCache>
                <c:ptCount val="3"/>
                <c:pt idx="0">
                  <c:v>Canceled</c:v>
                </c:pt>
                <c:pt idx="1">
                  <c:v>Pending</c:v>
                </c:pt>
                <c:pt idx="2">
                  <c:v>Shipped</c:v>
                </c:pt>
              </c:strCache>
            </c:strRef>
          </c:cat>
          <c:val>
            <c:numRef>
              <c:f>Pivot_Table2!$P$36:$P$39</c:f>
              <c:numCache>
                <c:formatCode>General</c:formatCode>
                <c:ptCount val="3"/>
                <c:pt idx="0">
                  <c:v>1672254.1400000001</c:v>
                </c:pt>
                <c:pt idx="1">
                  <c:v>1282130.4400000002</c:v>
                </c:pt>
                <c:pt idx="2">
                  <c:v>1942113.7699999998</c:v>
                </c:pt>
              </c:numCache>
            </c:numRef>
          </c:val>
          <c:extLst>
            <c:ext xmlns:c16="http://schemas.microsoft.com/office/drawing/2014/chart" uri="{C3380CC4-5D6E-409C-BE32-E72D297353CC}">
              <c16:uniqueId val="{0000000C-2653-4556-BF7A-2B70E4385DD5}"/>
            </c:ext>
          </c:extLst>
        </c:ser>
        <c:ser>
          <c:idx val="4"/>
          <c:order val="4"/>
          <c:tx>
            <c:strRef>
              <c:f>Pivot_Table2!$Q$34:$Q$35</c:f>
              <c:strCache>
                <c:ptCount val="1"/>
                <c:pt idx="0">
                  <c:v>South America</c:v>
                </c:pt>
              </c:strCache>
            </c:strRef>
          </c:tx>
          <c:spPr>
            <a:solidFill>
              <a:srgbClr val="70D6F6"/>
            </a:solidFill>
            <a:effectLst>
              <a:outerShdw blurRad="63500" dist="50800" dir="5400000" algn="ctr" rotWithShape="0">
                <a:srgbClr val="000000">
                  <a:alpha val="43137"/>
                </a:srgbClr>
              </a:outerShdw>
            </a:effectLst>
          </c:spPr>
          <c:invertIfNegative val="0"/>
          <c:cat>
            <c:strRef>
              <c:f>Pivot_Table2!$L$36:$L$39</c:f>
              <c:strCache>
                <c:ptCount val="3"/>
                <c:pt idx="0">
                  <c:v>Canceled</c:v>
                </c:pt>
                <c:pt idx="1">
                  <c:v>Pending</c:v>
                </c:pt>
                <c:pt idx="2">
                  <c:v>Shipped</c:v>
                </c:pt>
              </c:strCache>
            </c:strRef>
          </c:cat>
          <c:val>
            <c:numRef>
              <c:f>Pivot_Table2!$Q$36:$Q$39</c:f>
              <c:numCache>
                <c:formatCode>General</c:formatCode>
                <c:ptCount val="3"/>
                <c:pt idx="0">
                  <c:v>494746.03000000009</c:v>
                </c:pt>
                <c:pt idx="1">
                  <c:v>489011.44000000006</c:v>
                </c:pt>
                <c:pt idx="2">
                  <c:v>1723503.7600000002</c:v>
                </c:pt>
              </c:numCache>
            </c:numRef>
          </c:val>
          <c:extLst>
            <c:ext xmlns:c16="http://schemas.microsoft.com/office/drawing/2014/chart" uri="{C3380CC4-5D6E-409C-BE32-E72D297353CC}">
              <c16:uniqueId val="{00000012-2653-4556-BF7A-2B70E4385DD5}"/>
            </c:ext>
          </c:extLst>
        </c:ser>
        <c:dLbls>
          <c:showLegendKey val="0"/>
          <c:showVal val="0"/>
          <c:showCatName val="0"/>
          <c:showSerName val="0"/>
          <c:showPercent val="0"/>
          <c:showBubbleSize val="0"/>
        </c:dLbls>
        <c:gapWidth val="219"/>
        <c:overlap val="-27"/>
        <c:axId val="500107247"/>
        <c:axId val="500105807"/>
      </c:barChart>
      <c:catAx>
        <c:axId val="50010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00105807"/>
        <c:crosses val="autoZero"/>
        <c:auto val="1"/>
        <c:lblAlgn val="ctr"/>
        <c:lblOffset val="100"/>
        <c:noMultiLvlLbl val="0"/>
      </c:catAx>
      <c:valAx>
        <c:axId val="50010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500107247"/>
        <c:crosses val="autoZero"/>
        <c:crossBetween val="between"/>
      </c:valAx>
      <c:spPr>
        <a:solidFill>
          <a:srgbClr val="F5F7F9"/>
        </a:solidFill>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chart>
  <c:spPr>
    <a:solidFill>
      <a:srgbClr val="F5F7F9"/>
    </a:solidFill>
    <a:ln w="9525" cap="flat" cmpd="sng" algn="ctr">
      <a:solidFill>
        <a:schemeClr val="tx1">
          <a:lumMod val="15000"/>
          <a:lumOff val="85000"/>
        </a:schemeClr>
      </a:solidFill>
      <a:round/>
    </a:ln>
    <a:effectLst>
      <a:glow rad="63500">
        <a:srgbClr val="87B0F9">
          <a:alpha val="40000"/>
        </a:srgbClr>
      </a:glow>
      <a:outerShdw blurRad="50800" dist="38100" dir="2700000" algn="tl" rotWithShape="0">
        <a:prstClr val="black">
          <a:alpha val="40000"/>
        </a:prstClr>
      </a:outerShdw>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(Recovered).xlsx]Pivot_Table3!PivotTable17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mj-lt"/>
              </a:rPr>
              <a:t>Customer By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6326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9437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A2C6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Pivot_Table3!$C$33</c:f>
              <c:strCache>
                <c:ptCount val="1"/>
                <c:pt idx="0">
                  <c:v>Total</c:v>
                </c:pt>
              </c:strCache>
            </c:strRef>
          </c:tx>
          <c:dPt>
            <c:idx val="0"/>
            <c:bubble3D val="0"/>
            <c:spPr>
              <a:solidFill>
                <a:srgbClr val="963268"/>
              </a:solidFill>
              <a:ln w="19050">
                <a:solidFill>
                  <a:schemeClr val="lt1"/>
                </a:solidFill>
              </a:ln>
              <a:effectLst/>
            </c:spPr>
            <c:extLst>
              <c:ext xmlns:c16="http://schemas.microsoft.com/office/drawing/2014/chart" uri="{C3380CC4-5D6E-409C-BE32-E72D297353CC}">
                <c16:uniqueId val="{00000001-61FA-4FAF-B9A6-19B24B1DA033}"/>
              </c:ext>
            </c:extLst>
          </c:dPt>
          <c:dPt>
            <c:idx val="1"/>
            <c:bubble3D val="0"/>
            <c:spPr>
              <a:solidFill>
                <a:srgbClr val="C94373"/>
              </a:solidFill>
              <a:ln w="19050">
                <a:solidFill>
                  <a:schemeClr val="lt1"/>
                </a:solidFill>
              </a:ln>
              <a:effectLst/>
            </c:spPr>
            <c:extLst>
              <c:ext xmlns:c16="http://schemas.microsoft.com/office/drawing/2014/chart" uri="{C3380CC4-5D6E-409C-BE32-E72D297353CC}">
                <c16:uniqueId val="{00000003-61FA-4FAF-B9A6-19B24B1DA033}"/>
              </c:ext>
            </c:extLst>
          </c:dPt>
          <c:dPt>
            <c:idx val="2"/>
            <c:bubble3D val="0"/>
            <c:spPr>
              <a:solidFill>
                <a:srgbClr val="5A2C6D"/>
              </a:solidFill>
              <a:ln w="19050">
                <a:solidFill>
                  <a:schemeClr val="lt1"/>
                </a:solidFill>
              </a:ln>
              <a:effectLst/>
            </c:spPr>
            <c:extLst>
              <c:ext xmlns:c16="http://schemas.microsoft.com/office/drawing/2014/chart" uri="{C3380CC4-5D6E-409C-BE32-E72D297353CC}">
                <c16:uniqueId val="{00000005-61FA-4FAF-B9A6-19B24B1DA033}"/>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FA-4FAF-B9A6-19B24B1DA033}"/>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FA-4FAF-B9A6-19B24B1DA033}"/>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FA-4FAF-B9A6-19B24B1DA0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Pivot_Table3!$B$34:$B$37</c:f>
              <c:strCache>
                <c:ptCount val="3"/>
                <c:pt idx="0">
                  <c:v>Canceled</c:v>
                </c:pt>
                <c:pt idx="1">
                  <c:v>Pending</c:v>
                </c:pt>
                <c:pt idx="2">
                  <c:v>Shipped</c:v>
                </c:pt>
              </c:strCache>
            </c:strRef>
          </c:cat>
          <c:val>
            <c:numRef>
              <c:f>Pivot_Table3!$C$34:$C$37</c:f>
              <c:numCache>
                <c:formatCode>General</c:formatCode>
                <c:ptCount val="3"/>
                <c:pt idx="0">
                  <c:v>111</c:v>
                </c:pt>
                <c:pt idx="1">
                  <c:v>106</c:v>
                </c:pt>
                <c:pt idx="2">
                  <c:v>183</c:v>
                </c:pt>
              </c:numCache>
            </c:numRef>
          </c:val>
          <c:extLst>
            <c:ext xmlns:c16="http://schemas.microsoft.com/office/drawing/2014/chart" uri="{C3380CC4-5D6E-409C-BE32-E72D297353CC}">
              <c16:uniqueId val="{00000006-61FA-4FAF-B9A6-19B24B1DA0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5A2C6D">
          <a:alpha val="40000"/>
        </a:srgb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(Recovered).xlsx]Pivot_Table3!PivotTable13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300" b="1" i="0" u="none" strike="noStrike" kern="1200" spc="0" baseline="0">
                <a:solidFill>
                  <a:sysClr val="windowText" lastClr="000000">
                    <a:lumMod val="65000"/>
                    <a:lumOff val="35000"/>
                  </a:sysClr>
                </a:solidFill>
                <a:latin typeface="+mj-lt"/>
              </a:rPr>
              <a:t>Revenue By Warehouse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23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Pivot_Table3!$G$8</c:f>
              <c:strCache>
                <c:ptCount val="1"/>
                <c:pt idx="0">
                  <c:v>Total</c:v>
                </c:pt>
              </c:strCache>
            </c:strRef>
          </c:tx>
          <c:spPr>
            <a:solidFill>
              <a:srgbClr val="212365"/>
            </a:solidFill>
            <a:ln>
              <a:noFill/>
            </a:ln>
            <a:effectLst/>
          </c:spPr>
          <c:invertIfNegative val="0"/>
          <c:cat>
            <c:strRef>
              <c:f>Pivot_Table3!$F$9:$F$18</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Pivot_Table3!$G$9:$G$18</c:f>
              <c:numCache>
                <c:formatCode>General</c:formatCode>
                <c:ptCount val="9"/>
                <c:pt idx="0">
                  <c:v>2943211.19</c:v>
                </c:pt>
                <c:pt idx="1">
                  <c:v>3469394.07</c:v>
                </c:pt>
                <c:pt idx="2">
                  <c:v>4850774.3499999978</c:v>
                </c:pt>
                <c:pt idx="3">
                  <c:v>3821020.4</c:v>
                </c:pt>
                <c:pt idx="4">
                  <c:v>2742251.8200000003</c:v>
                </c:pt>
                <c:pt idx="5">
                  <c:v>3184680.5600000005</c:v>
                </c:pt>
                <c:pt idx="6">
                  <c:v>2707261.2300000004</c:v>
                </c:pt>
                <c:pt idx="7">
                  <c:v>3704306.4500000016</c:v>
                </c:pt>
                <c:pt idx="8">
                  <c:v>3097190.6399999997</c:v>
                </c:pt>
              </c:numCache>
            </c:numRef>
          </c:val>
          <c:extLst>
            <c:ext xmlns:c16="http://schemas.microsoft.com/office/drawing/2014/chart" uri="{C3380CC4-5D6E-409C-BE32-E72D297353CC}">
              <c16:uniqueId val="{00000000-79DD-4B96-BA2C-5392D52B1CEB}"/>
            </c:ext>
          </c:extLst>
        </c:ser>
        <c:dLbls>
          <c:showLegendKey val="0"/>
          <c:showVal val="0"/>
          <c:showCatName val="0"/>
          <c:showSerName val="0"/>
          <c:showPercent val="0"/>
          <c:showBubbleSize val="0"/>
        </c:dLbls>
        <c:gapWidth val="150"/>
        <c:overlap val="100"/>
        <c:axId val="1486754128"/>
        <c:axId val="1486740688"/>
      </c:barChart>
      <c:catAx>
        <c:axId val="148675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40688"/>
        <c:crosses val="autoZero"/>
        <c:auto val="1"/>
        <c:lblAlgn val="ctr"/>
        <c:lblOffset val="100"/>
        <c:noMultiLvlLbl val="0"/>
      </c:catAx>
      <c:valAx>
        <c:axId val="148674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5A2C6D">
          <a:alpha val="40000"/>
        </a:srgb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(Recovered).xlsx]Pivot_Table3!PivotTable14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mj-lt"/>
              </a:rPr>
              <a:t>Profit</a:t>
            </a:r>
            <a:r>
              <a:rPr lang="en-US" sz="1300" b="1" baseline="0">
                <a:latin typeface="+mj-lt"/>
              </a:rPr>
              <a:t> By Warehouse</a:t>
            </a:r>
            <a:endParaRPr lang="en-US" sz="13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E1E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A2D6C"/>
          </a:solidFill>
          <a:ln>
            <a:noFill/>
          </a:ln>
          <a:effectLst/>
        </c:spPr>
      </c:pivotFmt>
      <c:pivotFmt>
        <c:idx val="4"/>
        <c:spPr>
          <a:solidFill>
            <a:srgbClr val="5A2D6C"/>
          </a:solidFill>
          <a:ln>
            <a:noFill/>
          </a:ln>
          <a:effectLst/>
        </c:spPr>
      </c:pivotFmt>
      <c:pivotFmt>
        <c:idx val="5"/>
        <c:spPr>
          <a:solidFill>
            <a:srgbClr val="5A2D6C"/>
          </a:solidFill>
          <a:ln>
            <a:noFill/>
          </a:ln>
          <a:effectLst/>
        </c:spPr>
      </c:pivotFmt>
      <c:pivotFmt>
        <c:idx val="6"/>
        <c:spPr>
          <a:solidFill>
            <a:srgbClr val="5A2D6C"/>
          </a:solidFill>
          <a:ln>
            <a:noFill/>
          </a:ln>
          <a:effectLst/>
        </c:spPr>
      </c:pivotFmt>
      <c:pivotFmt>
        <c:idx val="7"/>
        <c:spPr>
          <a:solidFill>
            <a:srgbClr val="5A2D6C"/>
          </a:solidFill>
          <a:ln>
            <a:noFill/>
          </a:ln>
          <a:effectLst/>
        </c:spPr>
      </c:pivotFmt>
      <c:pivotFmt>
        <c:idx val="8"/>
        <c:spPr>
          <a:solidFill>
            <a:srgbClr val="DADADC"/>
          </a:solidFill>
          <a:ln>
            <a:noFill/>
          </a:ln>
          <a:effectLst/>
        </c:spPr>
      </c:pivotFmt>
      <c:pivotFmt>
        <c:idx val="9"/>
        <c:spPr>
          <a:solidFill>
            <a:srgbClr val="DADADC"/>
          </a:solidFill>
          <a:ln>
            <a:noFill/>
          </a:ln>
          <a:effectLst/>
        </c:spPr>
      </c:pivotFmt>
      <c:pivotFmt>
        <c:idx val="10"/>
        <c:spPr>
          <a:solidFill>
            <a:srgbClr val="DADADC"/>
          </a:solidFill>
          <a:ln>
            <a:noFill/>
          </a:ln>
          <a:effectLst/>
        </c:spPr>
      </c:pivotFmt>
      <c:pivotFmt>
        <c:idx val="11"/>
        <c:spPr>
          <a:solidFill>
            <a:srgbClr val="DADADC"/>
          </a:solidFill>
          <a:ln>
            <a:noFill/>
          </a:ln>
          <a:effectLst/>
        </c:spPr>
      </c:pivotFmt>
    </c:pivotFmts>
    <c:plotArea>
      <c:layout/>
      <c:barChart>
        <c:barDir val="col"/>
        <c:grouping val="clustered"/>
        <c:varyColors val="0"/>
        <c:ser>
          <c:idx val="0"/>
          <c:order val="0"/>
          <c:tx>
            <c:strRef>
              <c:f>Pivot_Table3!$C$20</c:f>
              <c:strCache>
                <c:ptCount val="1"/>
                <c:pt idx="0">
                  <c:v>Total</c:v>
                </c:pt>
              </c:strCache>
            </c:strRef>
          </c:tx>
          <c:spPr>
            <a:solidFill>
              <a:srgbClr val="E1E1E2"/>
            </a:solidFill>
            <a:ln>
              <a:noFill/>
            </a:ln>
            <a:effectLst/>
          </c:spPr>
          <c:invertIfNegative val="0"/>
          <c:dPt>
            <c:idx val="0"/>
            <c:invertIfNegative val="0"/>
            <c:bubble3D val="0"/>
            <c:spPr>
              <a:solidFill>
                <a:srgbClr val="5A2D6C"/>
              </a:solidFill>
              <a:ln>
                <a:noFill/>
              </a:ln>
              <a:effectLst/>
            </c:spPr>
            <c:extLst>
              <c:ext xmlns:c16="http://schemas.microsoft.com/office/drawing/2014/chart" uri="{C3380CC4-5D6E-409C-BE32-E72D297353CC}">
                <c16:uniqueId val="{00000000-C62D-4052-BC6C-BC580A9B8527}"/>
              </c:ext>
            </c:extLst>
          </c:dPt>
          <c:dPt>
            <c:idx val="1"/>
            <c:invertIfNegative val="0"/>
            <c:bubble3D val="0"/>
            <c:spPr>
              <a:solidFill>
                <a:srgbClr val="DADADC"/>
              </a:solidFill>
              <a:ln>
                <a:noFill/>
              </a:ln>
              <a:effectLst/>
            </c:spPr>
            <c:extLst>
              <c:ext xmlns:c16="http://schemas.microsoft.com/office/drawing/2014/chart" uri="{C3380CC4-5D6E-409C-BE32-E72D297353CC}">
                <c16:uniqueId val="{00000005-C62D-4052-BC6C-BC580A9B8527}"/>
              </c:ext>
            </c:extLst>
          </c:dPt>
          <c:dPt>
            <c:idx val="2"/>
            <c:invertIfNegative val="0"/>
            <c:bubble3D val="0"/>
            <c:spPr>
              <a:solidFill>
                <a:srgbClr val="5A2D6C"/>
              </a:solidFill>
              <a:ln>
                <a:noFill/>
              </a:ln>
              <a:effectLst/>
            </c:spPr>
            <c:extLst>
              <c:ext xmlns:c16="http://schemas.microsoft.com/office/drawing/2014/chart" uri="{C3380CC4-5D6E-409C-BE32-E72D297353CC}">
                <c16:uniqueId val="{00000001-C62D-4052-BC6C-BC580A9B8527}"/>
              </c:ext>
            </c:extLst>
          </c:dPt>
          <c:dPt>
            <c:idx val="3"/>
            <c:invertIfNegative val="0"/>
            <c:bubble3D val="0"/>
            <c:spPr>
              <a:solidFill>
                <a:srgbClr val="DADADC"/>
              </a:solidFill>
              <a:ln>
                <a:noFill/>
              </a:ln>
              <a:effectLst/>
            </c:spPr>
            <c:extLst>
              <c:ext xmlns:c16="http://schemas.microsoft.com/office/drawing/2014/chart" uri="{C3380CC4-5D6E-409C-BE32-E72D297353CC}">
                <c16:uniqueId val="{00000006-C62D-4052-BC6C-BC580A9B8527}"/>
              </c:ext>
            </c:extLst>
          </c:dPt>
          <c:dPt>
            <c:idx val="4"/>
            <c:invertIfNegative val="0"/>
            <c:bubble3D val="0"/>
            <c:spPr>
              <a:solidFill>
                <a:srgbClr val="5A2D6C"/>
              </a:solidFill>
              <a:ln>
                <a:noFill/>
              </a:ln>
              <a:effectLst/>
            </c:spPr>
            <c:extLst>
              <c:ext xmlns:c16="http://schemas.microsoft.com/office/drawing/2014/chart" uri="{C3380CC4-5D6E-409C-BE32-E72D297353CC}">
                <c16:uniqueId val="{00000002-C62D-4052-BC6C-BC580A9B8527}"/>
              </c:ext>
            </c:extLst>
          </c:dPt>
          <c:dPt>
            <c:idx val="5"/>
            <c:invertIfNegative val="0"/>
            <c:bubble3D val="0"/>
            <c:spPr>
              <a:solidFill>
                <a:srgbClr val="DADADC"/>
              </a:solidFill>
              <a:ln>
                <a:noFill/>
              </a:ln>
              <a:effectLst/>
            </c:spPr>
            <c:extLst>
              <c:ext xmlns:c16="http://schemas.microsoft.com/office/drawing/2014/chart" uri="{C3380CC4-5D6E-409C-BE32-E72D297353CC}">
                <c16:uniqueId val="{00000007-C62D-4052-BC6C-BC580A9B8527}"/>
              </c:ext>
            </c:extLst>
          </c:dPt>
          <c:dPt>
            <c:idx val="6"/>
            <c:invertIfNegative val="0"/>
            <c:bubble3D val="0"/>
            <c:spPr>
              <a:solidFill>
                <a:srgbClr val="5A2D6C"/>
              </a:solidFill>
              <a:ln>
                <a:noFill/>
              </a:ln>
              <a:effectLst/>
            </c:spPr>
            <c:extLst>
              <c:ext xmlns:c16="http://schemas.microsoft.com/office/drawing/2014/chart" uri="{C3380CC4-5D6E-409C-BE32-E72D297353CC}">
                <c16:uniqueId val="{00000003-C62D-4052-BC6C-BC580A9B8527}"/>
              </c:ext>
            </c:extLst>
          </c:dPt>
          <c:dPt>
            <c:idx val="7"/>
            <c:invertIfNegative val="0"/>
            <c:bubble3D val="0"/>
            <c:spPr>
              <a:solidFill>
                <a:srgbClr val="DADADC"/>
              </a:solidFill>
              <a:ln>
                <a:noFill/>
              </a:ln>
              <a:effectLst/>
            </c:spPr>
            <c:extLst>
              <c:ext xmlns:c16="http://schemas.microsoft.com/office/drawing/2014/chart" uri="{C3380CC4-5D6E-409C-BE32-E72D297353CC}">
                <c16:uniqueId val="{00000008-C62D-4052-BC6C-BC580A9B8527}"/>
              </c:ext>
            </c:extLst>
          </c:dPt>
          <c:dPt>
            <c:idx val="8"/>
            <c:invertIfNegative val="0"/>
            <c:bubble3D val="0"/>
            <c:spPr>
              <a:solidFill>
                <a:srgbClr val="5A2D6C"/>
              </a:solidFill>
              <a:ln>
                <a:noFill/>
              </a:ln>
              <a:effectLst/>
            </c:spPr>
            <c:extLst>
              <c:ext xmlns:c16="http://schemas.microsoft.com/office/drawing/2014/chart" uri="{C3380CC4-5D6E-409C-BE32-E72D297353CC}">
                <c16:uniqueId val="{00000004-C62D-4052-BC6C-BC580A9B8527}"/>
              </c:ext>
            </c:extLst>
          </c:dPt>
          <c:cat>
            <c:strRef>
              <c:f>Pivot_Table3!$B$21:$B$30</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Pivot_Table3!$C$21:$C$30</c:f>
              <c:numCache>
                <c:formatCode>General</c:formatCode>
                <c:ptCount val="9"/>
                <c:pt idx="0">
                  <c:v>10348.09</c:v>
                </c:pt>
                <c:pt idx="1">
                  <c:v>7138.22</c:v>
                </c:pt>
                <c:pt idx="2">
                  <c:v>11498.05</c:v>
                </c:pt>
                <c:pt idx="3">
                  <c:v>8524.8900000000012</c:v>
                </c:pt>
                <c:pt idx="4">
                  <c:v>12539.699999999995</c:v>
                </c:pt>
                <c:pt idx="5">
                  <c:v>6406.94</c:v>
                </c:pt>
                <c:pt idx="6">
                  <c:v>14181.44</c:v>
                </c:pt>
                <c:pt idx="7">
                  <c:v>1442.3199999999997</c:v>
                </c:pt>
                <c:pt idx="8">
                  <c:v>3817.8300000000008</c:v>
                </c:pt>
              </c:numCache>
            </c:numRef>
          </c:val>
          <c:extLst>
            <c:ext xmlns:c16="http://schemas.microsoft.com/office/drawing/2014/chart" uri="{C3380CC4-5D6E-409C-BE32-E72D297353CC}">
              <c16:uniqueId val="{00000000-4CF2-43D3-AC03-E67B46B2FB40}"/>
            </c:ext>
          </c:extLst>
        </c:ser>
        <c:dLbls>
          <c:showLegendKey val="0"/>
          <c:showVal val="0"/>
          <c:showCatName val="0"/>
          <c:showSerName val="0"/>
          <c:showPercent val="0"/>
          <c:showBubbleSize val="0"/>
        </c:dLbls>
        <c:gapWidth val="219"/>
        <c:overlap val="-27"/>
        <c:axId val="1486749328"/>
        <c:axId val="1486766128"/>
      </c:barChart>
      <c:catAx>
        <c:axId val="148674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66128"/>
        <c:crosses val="autoZero"/>
        <c:auto val="1"/>
        <c:lblAlgn val="ctr"/>
        <c:lblOffset val="100"/>
        <c:noMultiLvlLbl val="0"/>
      </c:catAx>
      <c:valAx>
        <c:axId val="148676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4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5A2C6D">
          <a:alpha val="40000"/>
        </a:srgb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(Recovered).xlsx]Pivot_Table3!PivotTable15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mj-lt"/>
              </a:rPr>
              <a:t>Top 10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943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3834594205137"/>
          <c:y val="0.13695208970438325"/>
          <c:w val="0.82611394163964802"/>
          <c:h val="0.51233274739740087"/>
        </c:manualLayout>
      </c:layout>
      <c:barChart>
        <c:barDir val="col"/>
        <c:grouping val="clustered"/>
        <c:varyColors val="0"/>
        <c:ser>
          <c:idx val="0"/>
          <c:order val="0"/>
          <c:tx>
            <c:strRef>
              <c:f>Pivot_Table3!$F$20</c:f>
              <c:strCache>
                <c:ptCount val="1"/>
                <c:pt idx="0">
                  <c:v>Total</c:v>
                </c:pt>
              </c:strCache>
            </c:strRef>
          </c:tx>
          <c:spPr>
            <a:solidFill>
              <a:srgbClr val="C94373"/>
            </a:solidFill>
            <a:ln>
              <a:noFill/>
            </a:ln>
            <a:effectLst/>
          </c:spPr>
          <c:invertIfNegative val="0"/>
          <c:cat>
            <c:strRef>
              <c:f>Pivot_Table3!$E$21:$E$31</c:f>
              <c:strCache>
                <c:ptCount val="10"/>
                <c:pt idx="0">
                  <c:v>Shepard Anita</c:v>
                </c:pt>
                <c:pt idx="1">
                  <c:v>Jackson Maryellen</c:v>
                </c:pt>
                <c:pt idx="2">
                  <c:v>Navathe Kurt</c:v>
                </c:pt>
                <c:pt idx="3">
                  <c:v>Leruth Giovanni</c:v>
                </c:pt>
                <c:pt idx="4">
                  <c:v>LaRotonda William</c:v>
                </c:pt>
                <c:pt idx="5">
                  <c:v>Kian Griffin</c:v>
                </c:pt>
                <c:pt idx="6">
                  <c:v>Newman Richard</c:v>
                </c:pt>
                <c:pt idx="7">
                  <c:v>Clayton Rick</c:v>
                </c:pt>
                <c:pt idx="8">
                  <c:v>Girifalco Evelyn</c:v>
                </c:pt>
                <c:pt idx="9">
                  <c:v>Akinkuolie Sarah</c:v>
                </c:pt>
              </c:strCache>
            </c:strRef>
          </c:cat>
          <c:val>
            <c:numRef>
              <c:f>Pivot_Table3!$F$21:$F$31</c:f>
              <c:numCache>
                <c:formatCode>General</c:formatCode>
                <c:ptCount val="10"/>
                <c:pt idx="0">
                  <c:v>600155</c:v>
                </c:pt>
                <c:pt idx="1">
                  <c:v>550487</c:v>
                </c:pt>
                <c:pt idx="2">
                  <c:v>389855.7</c:v>
                </c:pt>
                <c:pt idx="3">
                  <c:v>344872.35</c:v>
                </c:pt>
                <c:pt idx="4">
                  <c:v>328038.42000000004</c:v>
                </c:pt>
                <c:pt idx="5">
                  <c:v>323400</c:v>
                </c:pt>
                <c:pt idx="6">
                  <c:v>307683.50999999995</c:v>
                </c:pt>
                <c:pt idx="7">
                  <c:v>302398.88</c:v>
                </c:pt>
                <c:pt idx="8">
                  <c:v>300139.18</c:v>
                </c:pt>
                <c:pt idx="9">
                  <c:v>292382.07</c:v>
                </c:pt>
              </c:numCache>
            </c:numRef>
          </c:val>
          <c:extLst>
            <c:ext xmlns:c16="http://schemas.microsoft.com/office/drawing/2014/chart" uri="{C3380CC4-5D6E-409C-BE32-E72D297353CC}">
              <c16:uniqueId val="{00000000-CBF4-42C8-BD2E-45A93109A910}"/>
            </c:ext>
          </c:extLst>
        </c:ser>
        <c:dLbls>
          <c:showLegendKey val="0"/>
          <c:showVal val="0"/>
          <c:showCatName val="0"/>
          <c:showSerName val="0"/>
          <c:showPercent val="0"/>
          <c:showBubbleSize val="0"/>
        </c:dLbls>
        <c:gapWidth val="219"/>
        <c:overlap val="-27"/>
        <c:axId val="1486770928"/>
        <c:axId val="1486773328"/>
      </c:barChart>
      <c:catAx>
        <c:axId val="14867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73328"/>
        <c:crosses val="autoZero"/>
        <c:auto val="1"/>
        <c:lblAlgn val="ctr"/>
        <c:lblOffset val="100"/>
        <c:noMultiLvlLbl val="0"/>
      </c:catAx>
      <c:valAx>
        <c:axId val="148677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7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5A2C6D">
          <a:alpha val="40000"/>
        </a:srgb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 (Recovered).xlsx]Pivot_Table3!PivotTable16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mj-lt"/>
              </a:rPr>
              <a:t>Revenue By Job Title </a:t>
            </a:r>
          </a:p>
        </c:rich>
      </c:tx>
      <c:layout>
        <c:manualLayout>
          <c:xMode val="edge"/>
          <c:yMode val="edge"/>
          <c:x val="0.32098155467720685"/>
          <c:y val="2.185792349726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2F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49224528752087"/>
          <c:y val="0.11950819672131145"/>
          <c:w val="0.51266585747927751"/>
          <c:h val="0.75372531302439649"/>
        </c:manualLayout>
      </c:layout>
      <c:barChart>
        <c:barDir val="bar"/>
        <c:grouping val="clustered"/>
        <c:varyColors val="0"/>
        <c:ser>
          <c:idx val="0"/>
          <c:order val="0"/>
          <c:tx>
            <c:strRef>
              <c:f>Pivot_Table3!$I$20</c:f>
              <c:strCache>
                <c:ptCount val="1"/>
                <c:pt idx="0">
                  <c:v>Total</c:v>
                </c:pt>
              </c:strCache>
            </c:strRef>
          </c:tx>
          <c:spPr>
            <a:solidFill>
              <a:srgbClr val="712F6C"/>
            </a:solidFill>
            <a:ln>
              <a:noFill/>
            </a:ln>
            <a:effectLst/>
          </c:spPr>
          <c:invertIfNegative val="0"/>
          <c:cat>
            <c:strRef>
              <c:f>Pivot_Table3!$H$21:$H$31</c:f>
              <c:strCache>
                <c:ptCount val="10"/>
                <c:pt idx="0">
                  <c:v>Sales Representative</c:v>
                </c:pt>
                <c:pt idx="1">
                  <c:v>Stock Clerk</c:v>
                </c:pt>
                <c:pt idx="2">
                  <c:v>Shipping Clerk</c:v>
                </c:pt>
                <c:pt idx="3">
                  <c:v>Sales Manager</c:v>
                </c:pt>
                <c:pt idx="4">
                  <c:v>Programmer</c:v>
                </c:pt>
                <c:pt idx="5">
                  <c:v>Stock Manager</c:v>
                </c:pt>
                <c:pt idx="6">
                  <c:v>Accountant</c:v>
                </c:pt>
                <c:pt idx="7">
                  <c:v>Purchasing Clerk</c:v>
                </c:pt>
                <c:pt idx="8">
                  <c:v>Administration Assistant</c:v>
                </c:pt>
                <c:pt idx="9">
                  <c:v>Administration Vice President</c:v>
                </c:pt>
              </c:strCache>
            </c:strRef>
          </c:cat>
          <c:val>
            <c:numRef>
              <c:f>Pivot_Table3!$I$21:$I$31</c:f>
              <c:numCache>
                <c:formatCode>General</c:formatCode>
                <c:ptCount val="10"/>
                <c:pt idx="0">
                  <c:v>9976996.8999999948</c:v>
                </c:pt>
                <c:pt idx="1">
                  <c:v>5726808.3499999987</c:v>
                </c:pt>
                <c:pt idx="2">
                  <c:v>4655085.5899999989</c:v>
                </c:pt>
                <c:pt idx="3">
                  <c:v>1803076.8499999999</c:v>
                </c:pt>
                <c:pt idx="4">
                  <c:v>1596185.1899999997</c:v>
                </c:pt>
                <c:pt idx="5">
                  <c:v>1449464.5599999996</c:v>
                </c:pt>
                <c:pt idx="6">
                  <c:v>1128112.8399999999</c:v>
                </c:pt>
                <c:pt idx="7">
                  <c:v>866707.47999999986</c:v>
                </c:pt>
                <c:pt idx="8">
                  <c:v>536727.31000000006</c:v>
                </c:pt>
                <c:pt idx="9">
                  <c:v>482584.01</c:v>
                </c:pt>
              </c:numCache>
            </c:numRef>
          </c:val>
          <c:extLst>
            <c:ext xmlns:c16="http://schemas.microsoft.com/office/drawing/2014/chart" uri="{C3380CC4-5D6E-409C-BE32-E72D297353CC}">
              <c16:uniqueId val="{00000000-3F7E-4A36-8F39-3E9369A9020E}"/>
            </c:ext>
          </c:extLst>
        </c:ser>
        <c:dLbls>
          <c:showLegendKey val="0"/>
          <c:showVal val="0"/>
          <c:showCatName val="0"/>
          <c:showSerName val="0"/>
          <c:showPercent val="0"/>
          <c:showBubbleSize val="0"/>
        </c:dLbls>
        <c:gapWidth val="182"/>
        <c:axId val="1486713808"/>
        <c:axId val="1486721008"/>
      </c:barChart>
      <c:catAx>
        <c:axId val="148671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21008"/>
        <c:crosses val="autoZero"/>
        <c:auto val="1"/>
        <c:lblAlgn val="ctr"/>
        <c:lblOffset val="100"/>
        <c:noMultiLvlLbl val="0"/>
      </c:catAx>
      <c:valAx>
        <c:axId val="148672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1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rgbClr val="5A2C6D">
          <a:alpha val="40000"/>
        </a:srgb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7.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6.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image" Target="../media/image4.sv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3.png"/><Relationship Id="rId5" Type="http://schemas.openxmlformats.org/officeDocument/2006/relationships/chart" Target="../charts/chart16.xml"/><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image" Target="../media/image6.sv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5.png"/><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18</xdr:col>
      <xdr:colOff>30480</xdr:colOff>
      <xdr:row>0</xdr:row>
      <xdr:rowOff>160020</xdr:rowOff>
    </xdr:from>
    <xdr:to>
      <xdr:col>19</xdr:col>
      <xdr:colOff>766650</xdr:colOff>
      <xdr:row>14</xdr:row>
      <xdr:rowOff>66675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64CA10B-DB01-4466-BB79-DD92C1117B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816649" y="160020"/>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110296</xdr:colOff>
      <xdr:row>0</xdr:row>
      <xdr:rowOff>108359</xdr:rowOff>
    </xdr:from>
    <xdr:to>
      <xdr:col>23</xdr:col>
      <xdr:colOff>652736</xdr:colOff>
      <xdr:row>14</xdr:row>
      <xdr:rowOff>15014</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DF598E9-AF2D-4063-9AEB-CBBA1012B5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17516" y="108359"/>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368083</xdr:colOff>
      <xdr:row>49</xdr:row>
      <xdr:rowOff>120112</xdr:rowOff>
    </xdr:from>
    <xdr:to>
      <xdr:col>8</xdr:col>
      <xdr:colOff>284134</xdr:colOff>
      <xdr:row>69</xdr:row>
      <xdr:rowOff>0</xdr:rowOff>
    </xdr:to>
    <xdr:graphicFrame macro="">
      <xdr:nvGraphicFramePr>
        <xdr:cNvPr id="4" name="Chart 3">
          <a:extLst>
            <a:ext uri="{FF2B5EF4-FFF2-40B4-BE49-F238E27FC236}">
              <a16:creationId xmlns:a16="http://schemas.microsoft.com/office/drawing/2014/main" id="{3AD55058-0FF2-857F-90D2-9AAD714A0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548898</xdr:colOff>
      <xdr:row>40</xdr:row>
      <xdr:rowOff>158858</xdr:rowOff>
    </xdr:from>
    <xdr:to>
      <xdr:col>16</xdr:col>
      <xdr:colOff>264762</xdr:colOff>
      <xdr:row>56</xdr:row>
      <xdr:rowOff>9041</xdr:rowOff>
    </xdr:to>
    <xdr:graphicFrame macro="">
      <xdr:nvGraphicFramePr>
        <xdr:cNvPr id="5" name="Chart 4">
          <a:extLst>
            <a:ext uri="{FF2B5EF4-FFF2-40B4-BE49-F238E27FC236}">
              <a16:creationId xmlns:a16="http://schemas.microsoft.com/office/drawing/2014/main" id="{34CD0C4C-C887-9B7B-352C-8258FEEAF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91440</xdr:rowOff>
    </xdr:from>
    <xdr:to>
      <xdr:col>16</xdr:col>
      <xdr:colOff>276412</xdr:colOff>
      <xdr:row>3</xdr:row>
      <xdr:rowOff>89647</xdr:rowOff>
    </xdr:to>
    <xdr:sp macro="" textlink="">
      <xdr:nvSpPr>
        <xdr:cNvPr id="2" name="Rectangle: Rounded Corners 1">
          <a:extLst>
            <a:ext uri="{FF2B5EF4-FFF2-40B4-BE49-F238E27FC236}">
              <a16:creationId xmlns:a16="http://schemas.microsoft.com/office/drawing/2014/main" id="{BBF5F5E8-DBE2-4EF3-8547-5B425072CF75}"/>
            </a:ext>
          </a:extLst>
        </xdr:cNvPr>
        <xdr:cNvSpPr/>
      </xdr:nvSpPr>
      <xdr:spPr>
        <a:xfrm>
          <a:off x="83820" y="91440"/>
          <a:ext cx="9994004" cy="536089"/>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0E1222"/>
              </a:solidFill>
              <a:latin typeface="Bahnschrift SemiBold" panose="020B0502040204020203" pitchFamily="34" charset="0"/>
            </a:rPr>
            <a:t>EXECUTIVE SUMMARY</a:t>
          </a:r>
        </a:p>
      </xdr:txBody>
    </xdr:sp>
    <xdr:clientData/>
  </xdr:twoCellAnchor>
  <xdr:twoCellAnchor>
    <xdr:from>
      <xdr:col>0</xdr:col>
      <xdr:colOff>83820</xdr:colOff>
      <xdr:row>4</xdr:row>
      <xdr:rowOff>0</xdr:rowOff>
    </xdr:from>
    <xdr:to>
      <xdr:col>3</xdr:col>
      <xdr:colOff>228600</xdr:colOff>
      <xdr:row>8</xdr:row>
      <xdr:rowOff>0</xdr:rowOff>
    </xdr:to>
    <xdr:sp macro="" textlink="Pivot_Table1!$B$9">
      <xdr:nvSpPr>
        <xdr:cNvPr id="3" name="Rectangle: Rounded Corners 2">
          <a:extLst>
            <a:ext uri="{FF2B5EF4-FFF2-40B4-BE49-F238E27FC236}">
              <a16:creationId xmlns:a16="http://schemas.microsoft.com/office/drawing/2014/main" id="{66EE3BDF-B01C-47AA-AC60-4AACFC700C3A}"/>
            </a:ext>
          </a:extLst>
        </xdr:cNvPr>
        <xdr:cNvSpPr/>
      </xdr:nvSpPr>
      <xdr:spPr>
        <a:xfrm>
          <a:off x="83820" y="73152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lumMod val="85000"/>
                  <a:lumOff val="15000"/>
                </a:schemeClr>
              </a:solidFill>
              <a:effectLst/>
              <a:latin typeface="+mn-lt"/>
              <a:ea typeface="+mn-ea"/>
              <a:cs typeface="+mn-cs"/>
            </a:rPr>
            <a:t>Total Revenue</a:t>
          </a:r>
          <a:endParaRPr lang="en-IN" sz="2000" b="1">
            <a:solidFill>
              <a:schemeClr val="tx1">
                <a:lumMod val="85000"/>
                <a:lumOff val="15000"/>
              </a:schemeClr>
            </a:solidFill>
            <a:effectLst/>
            <a:latin typeface="Bahnschrift SemiBold"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fld id="{483BFA90-EC24-424E-A1C1-22A9756D9CBF}"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₹30.52 M</a:t>
          </a:fld>
          <a:endParaRPr lang="en-US" sz="2000" b="1">
            <a:latin typeface="Bahnschrift SemiBold" panose="020B0502040204020203" pitchFamily="34" charset="0"/>
          </a:endParaRPr>
        </a:p>
      </xdr:txBody>
    </xdr:sp>
    <xdr:clientData/>
  </xdr:twoCellAnchor>
  <xdr:twoCellAnchor>
    <xdr:from>
      <xdr:col>0</xdr:col>
      <xdr:colOff>91440</xdr:colOff>
      <xdr:row>8</xdr:row>
      <xdr:rowOff>53340</xdr:rowOff>
    </xdr:from>
    <xdr:to>
      <xdr:col>3</xdr:col>
      <xdr:colOff>236220</xdr:colOff>
      <xdr:row>12</xdr:row>
      <xdr:rowOff>53340</xdr:rowOff>
    </xdr:to>
    <xdr:sp macro="" textlink="Pivot_Table1!$B$37">
      <xdr:nvSpPr>
        <xdr:cNvPr id="4" name="Rectangle: Rounded Corners 3">
          <a:extLst>
            <a:ext uri="{FF2B5EF4-FFF2-40B4-BE49-F238E27FC236}">
              <a16:creationId xmlns:a16="http://schemas.microsoft.com/office/drawing/2014/main" id="{05D66EF7-AED1-40B7-BF4A-03C6E45549E0}"/>
            </a:ext>
          </a:extLst>
        </xdr:cNvPr>
        <xdr:cNvSpPr/>
      </xdr:nvSpPr>
      <xdr:spPr>
        <a:xfrm>
          <a:off x="91440" y="151638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0" i="0" baseline="0">
              <a:solidFill>
                <a:schemeClr val="tx1">
                  <a:lumMod val="85000"/>
                  <a:lumOff val="15000"/>
                </a:schemeClr>
              </a:solidFill>
              <a:effectLst/>
              <a:latin typeface="+mn-lt"/>
              <a:ea typeface="+mn-ea"/>
              <a:cs typeface="+mn-cs"/>
            </a:rPr>
            <a:t>Total Profit</a:t>
          </a:r>
          <a:endParaRPr lang="en-IN" sz="2000">
            <a:solidFill>
              <a:schemeClr val="tx1">
                <a:lumMod val="85000"/>
                <a:lumOff val="15000"/>
              </a:schemeClr>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fld id="{D64F380A-1AA4-455E-8A68-77030EDC7A1C}" type="TxLink">
            <a:rPr kumimoji="0" lang="en-US" sz="2000" b="1" i="0" u="none" strike="noStrike" kern="0" cap="none" spc="0" normalizeH="0" baseline="0" noProof="0">
              <a:ln>
                <a:noFill/>
              </a:ln>
              <a:solidFill>
                <a:srgbClr val="000000"/>
              </a:solidFill>
              <a:effectLst/>
              <a:uLnTx/>
              <a:uFillTx/>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₹75.90K</a:t>
          </a:fld>
          <a:endParaRPr lang="en-US" sz="2000" b="1">
            <a:latin typeface="Bahnschrift SemiBold" panose="020B0502040204020203" pitchFamily="34" charset="0"/>
          </a:endParaRPr>
        </a:p>
      </xdr:txBody>
    </xdr:sp>
    <xdr:clientData/>
  </xdr:twoCellAnchor>
  <xdr:twoCellAnchor>
    <xdr:from>
      <xdr:col>3</xdr:col>
      <xdr:colOff>274320</xdr:colOff>
      <xdr:row>3</xdr:row>
      <xdr:rowOff>175260</xdr:rowOff>
    </xdr:from>
    <xdr:to>
      <xdr:col>6</xdr:col>
      <xdr:colOff>419100</xdr:colOff>
      <xdr:row>7</xdr:row>
      <xdr:rowOff>175260</xdr:rowOff>
    </xdr:to>
    <xdr:sp macro="" textlink="Pivot_Table1!B22">
      <xdr:nvSpPr>
        <xdr:cNvPr id="5" name="Rectangle: Rounded Corners 4">
          <a:extLst>
            <a:ext uri="{FF2B5EF4-FFF2-40B4-BE49-F238E27FC236}">
              <a16:creationId xmlns:a16="http://schemas.microsoft.com/office/drawing/2014/main" id="{D7C0EE77-8381-47A9-AD22-244D329DEA20}"/>
            </a:ext>
          </a:extLst>
        </xdr:cNvPr>
        <xdr:cNvSpPr/>
      </xdr:nvSpPr>
      <xdr:spPr>
        <a:xfrm>
          <a:off x="2103120" y="72390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0">
              <a:solidFill>
                <a:schemeClr val="tx1">
                  <a:lumMod val="85000"/>
                  <a:lumOff val="15000"/>
                </a:schemeClr>
              </a:solidFill>
              <a:effectLst/>
              <a:latin typeface="+mn-lt"/>
              <a:ea typeface="+mn-ea"/>
              <a:cs typeface="+mn-cs"/>
            </a:rPr>
            <a:t>Average Revenue per Order</a:t>
          </a:r>
          <a:endParaRPr lang="en-IN" sz="2000">
            <a:solidFill>
              <a:schemeClr val="tx1">
                <a:lumMod val="85000"/>
                <a:lumOff val="15000"/>
              </a:schemeClr>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fld id="{299AB745-1969-487C-B201-C36B250D15BC}" type="TxLink">
            <a:rPr lang="en-US" sz="2000" b="0" i="0" u="none" strike="noStrike">
              <a:solidFill>
                <a:srgbClr val="000000"/>
              </a:solidFill>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₹76.30 K</a:t>
          </a:fld>
          <a:endParaRPr lang="en-US" sz="2000" b="1">
            <a:latin typeface="Bahnschrift SemiBold" panose="020B0502040204020203" pitchFamily="34" charset="0"/>
          </a:endParaRPr>
        </a:p>
      </xdr:txBody>
    </xdr:sp>
    <xdr:clientData/>
  </xdr:twoCellAnchor>
  <xdr:twoCellAnchor>
    <xdr:from>
      <xdr:col>3</xdr:col>
      <xdr:colOff>289560</xdr:colOff>
      <xdr:row>8</xdr:row>
      <xdr:rowOff>45720</xdr:rowOff>
    </xdr:from>
    <xdr:to>
      <xdr:col>6</xdr:col>
      <xdr:colOff>434340</xdr:colOff>
      <xdr:row>12</xdr:row>
      <xdr:rowOff>45720</xdr:rowOff>
    </xdr:to>
    <xdr:sp macro="" textlink="Pivot_Table1!M17">
      <xdr:nvSpPr>
        <xdr:cNvPr id="6" name="Rectangle: Rounded Corners 5">
          <a:extLst>
            <a:ext uri="{FF2B5EF4-FFF2-40B4-BE49-F238E27FC236}">
              <a16:creationId xmlns:a16="http://schemas.microsoft.com/office/drawing/2014/main" id="{1AF3DB6E-DBF1-4542-8D69-901CD098EDB3}"/>
            </a:ext>
          </a:extLst>
        </xdr:cNvPr>
        <xdr:cNvSpPr/>
      </xdr:nvSpPr>
      <xdr:spPr>
        <a:xfrm>
          <a:off x="2118360" y="150876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tx1">
                  <a:lumMod val="85000"/>
                  <a:lumOff val="15000"/>
                </a:schemeClr>
              </a:solidFill>
            </a:rPr>
            <a:t>Highest Revenue</a:t>
          </a:r>
          <a:r>
            <a:rPr lang="en-IN" sz="1100" baseline="0">
              <a:solidFill>
                <a:schemeClr val="tx1">
                  <a:lumMod val="85000"/>
                  <a:lumOff val="15000"/>
                </a:schemeClr>
              </a:solidFill>
            </a:rPr>
            <a:t> </a:t>
          </a:r>
          <a:r>
            <a:rPr lang="en-IN" sz="1100">
              <a:solidFill>
                <a:schemeClr val="tx1">
                  <a:lumMod val="85000"/>
                  <a:lumOff val="15000"/>
                </a:schemeClr>
              </a:solidFill>
            </a:rPr>
            <a:t>Product</a:t>
          </a:r>
        </a:p>
        <a:p>
          <a:pPr marL="0" marR="0" lvl="0" indent="0" algn="ctr" defTabSz="914400" eaLnBrk="1" fontAlgn="auto" latinLnBrk="0" hangingPunct="1">
            <a:lnSpc>
              <a:spcPct val="100000"/>
            </a:lnSpc>
            <a:spcBef>
              <a:spcPts val="0"/>
            </a:spcBef>
            <a:spcAft>
              <a:spcPts val="0"/>
            </a:spcAft>
            <a:buClrTx/>
            <a:buSzTx/>
            <a:buFontTx/>
            <a:buNone/>
            <a:tabLst/>
            <a:defRPr/>
          </a:pPr>
          <a:fld id="{16FDC089-8650-4731-842D-FFE422BD1D72}" type="TxLink">
            <a:rPr lang="en-US" sz="2000" b="1" i="0" u="none" strike="noStrike">
              <a:solidFill>
                <a:srgbClr val="000000"/>
              </a:solidFill>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Storage</a:t>
          </a:fld>
          <a:endParaRPr lang="en-US" sz="2000" b="1">
            <a:latin typeface="Bahnschrift SemiBold" panose="020B0502040204020203" pitchFamily="34" charset="0"/>
          </a:endParaRPr>
        </a:p>
      </xdr:txBody>
    </xdr:sp>
    <xdr:clientData/>
  </xdr:twoCellAnchor>
  <xdr:twoCellAnchor editAs="oneCell">
    <xdr:from>
      <xdr:col>18</xdr:col>
      <xdr:colOff>65592</xdr:colOff>
      <xdr:row>0</xdr:row>
      <xdr:rowOff>82924</xdr:rowOff>
    </xdr:from>
    <xdr:to>
      <xdr:col>20</xdr:col>
      <xdr:colOff>96073</xdr:colOff>
      <xdr:row>5</xdr:row>
      <xdr:rowOff>73360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04BC64C-5BA2-49C5-A34B-25C60DD53D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38392" y="82924"/>
              <a:ext cx="1249681" cy="904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175560</xdr:colOff>
      <xdr:row>0</xdr:row>
      <xdr:rowOff>75901</xdr:rowOff>
    </xdr:from>
    <xdr:to>
      <xdr:col>22</xdr:col>
      <xdr:colOff>437627</xdr:colOff>
      <xdr:row>5</xdr:row>
      <xdr:rowOff>81430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8D85BFFA-1F4B-43DD-92D2-4EBE66EB936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367560" y="75901"/>
              <a:ext cx="1481267" cy="91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3</xdr:row>
      <xdr:rowOff>160020</xdr:rowOff>
    </xdr:from>
    <xdr:to>
      <xdr:col>10</xdr:col>
      <xdr:colOff>381000</xdr:colOff>
      <xdr:row>12</xdr:row>
      <xdr:rowOff>68580</xdr:rowOff>
    </xdr:to>
    <xdr:graphicFrame macro="">
      <xdr:nvGraphicFramePr>
        <xdr:cNvPr id="9" name="Chart 8">
          <a:extLst>
            <a:ext uri="{FF2B5EF4-FFF2-40B4-BE49-F238E27FC236}">
              <a16:creationId xmlns:a16="http://schemas.microsoft.com/office/drawing/2014/main" id="{6D47D2D4-C122-4FEE-88BA-B9048C8F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13</xdr:row>
      <xdr:rowOff>68581</xdr:rowOff>
    </xdr:from>
    <xdr:to>
      <xdr:col>4</xdr:col>
      <xdr:colOff>480060</xdr:colOff>
      <xdr:row>27</xdr:row>
      <xdr:rowOff>129540</xdr:rowOff>
    </xdr:to>
    <xdr:graphicFrame macro="">
      <xdr:nvGraphicFramePr>
        <xdr:cNvPr id="11" name="Chart 10">
          <a:extLst>
            <a:ext uri="{FF2B5EF4-FFF2-40B4-BE49-F238E27FC236}">
              <a16:creationId xmlns:a16="http://schemas.microsoft.com/office/drawing/2014/main" id="{26DABBD7-8AD0-451A-A26E-ABAAD558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13</xdr:row>
      <xdr:rowOff>53340</xdr:rowOff>
    </xdr:from>
    <xdr:to>
      <xdr:col>10</xdr:col>
      <xdr:colOff>381000</xdr:colOff>
      <xdr:row>27</xdr:row>
      <xdr:rowOff>99060</xdr:rowOff>
    </xdr:to>
    <xdr:graphicFrame macro="">
      <xdr:nvGraphicFramePr>
        <xdr:cNvPr id="13" name="Chart 12">
          <a:extLst>
            <a:ext uri="{FF2B5EF4-FFF2-40B4-BE49-F238E27FC236}">
              <a16:creationId xmlns:a16="http://schemas.microsoft.com/office/drawing/2014/main" id="{3FE966F5-B8AF-4151-80FC-9B3F4755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121920</xdr:colOff>
      <xdr:row>0</xdr:row>
      <xdr:rowOff>53340</xdr:rowOff>
    </xdr:from>
    <xdr:to>
      <xdr:col>5</xdr:col>
      <xdr:colOff>91440</xdr:colOff>
      <xdr:row>3</xdr:row>
      <xdr:rowOff>83820</xdr:rowOff>
    </xdr:to>
    <xdr:pic>
      <xdr:nvPicPr>
        <xdr:cNvPr id="18" name="Graphic 17" descr="Bar chart with solid fill">
          <a:extLst>
            <a:ext uri="{FF2B5EF4-FFF2-40B4-BE49-F238E27FC236}">
              <a16:creationId xmlns:a16="http://schemas.microsoft.com/office/drawing/2014/main" id="{3B5AB840-DA8C-4C16-976C-0A6226FB742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560320" y="53340"/>
          <a:ext cx="579120" cy="579120"/>
        </a:xfrm>
        <a:prstGeom prst="rect">
          <a:avLst/>
        </a:prstGeom>
      </xdr:spPr>
    </xdr:pic>
    <xdr:clientData/>
  </xdr:twoCellAnchor>
  <xdr:twoCellAnchor>
    <xdr:from>
      <xdr:col>0</xdr:col>
      <xdr:colOff>129241</xdr:colOff>
      <xdr:row>28</xdr:row>
      <xdr:rowOff>10608</xdr:rowOff>
    </xdr:from>
    <xdr:to>
      <xdr:col>4</xdr:col>
      <xdr:colOff>502621</xdr:colOff>
      <xdr:row>34</xdr:row>
      <xdr:rowOff>156882</xdr:rowOff>
    </xdr:to>
    <xdr:sp macro="" textlink="">
      <xdr:nvSpPr>
        <xdr:cNvPr id="12" name="Rectangle: Rounded Corners 11">
          <a:extLst>
            <a:ext uri="{FF2B5EF4-FFF2-40B4-BE49-F238E27FC236}">
              <a16:creationId xmlns:a16="http://schemas.microsoft.com/office/drawing/2014/main" id="{CC8B24CB-C975-442B-8B42-F7642E86140B}"/>
            </a:ext>
          </a:extLst>
        </xdr:cNvPr>
        <xdr:cNvSpPr/>
      </xdr:nvSpPr>
      <xdr:spPr>
        <a:xfrm>
          <a:off x="129241" y="5030843"/>
          <a:ext cx="2823733" cy="1222039"/>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i="1">
              <a:solidFill>
                <a:srgbClr val="0A1128"/>
              </a:solidFill>
              <a:latin typeface="+mn-lt"/>
            </a:rPr>
            <a:t>North America Contributed The</a:t>
          </a:r>
          <a:r>
            <a:rPr lang="en-IN" sz="1100" i="1" baseline="0">
              <a:solidFill>
                <a:srgbClr val="0A1128"/>
              </a:solidFill>
              <a:latin typeface="+mn-lt"/>
            </a:rPr>
            <a:t> Largest(42%)  Share Of Total Revenue .</a:t>
          </a:r>
        </a:p>
        <a:p>
          <a:pPr algn="l"/>
          <a:endParaRPr lang="en-IN" sz="1100" i="1" baseline="0">
            <a:solidFill>
              <a:srgbClr val="0A1128"/>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i="1">
              <a:solidFill>
                <a:srgbClr val="0A1128"/>
              </a:solidFill>
              <a:effectLst/>
              <a:latin typeface="+mn-lt"/>
              <a:ea typeface="+mn-ea"/>
              <a:cs typeface="+mn-cs"/>
            </a:rPr>
            <a:t>Asia is the second-highest revenue</a:t>
          </a:r>
          <a:r>
            <a:rPr lang="en-IN" sz="1100" b="0" i="1" baseline="0">
              <a:solidFill>
                <a:srgbClr val="0A1128"/>
              </a:solidFill>
              <a:effectLst/>
              <a:latin typeface="+mn-lt"/>
              <a:ea typeface="+mn-ea"/>
              <a:cs typeface="+mn-cs"/>
            </a:rPr>
            <a:t> </a:t>
          </a:r>
          <a:r>
            <a:rPr lang="en-IN" sz="1100" b="0" i="1">
              <a:solidFill>
                <a:srgbClr val="0A1128"/>
              </a:solidFill>
              <a:effectLst/>
              <a:latin typeface="+mn-lt"/>
              <a:ea typeface="+mn-ea"/>
              <a:cs typeface="+mn-cs"/>
            </a:rPr>
            <a:t>generating region among all regions.</a:t>
          </a:r>
          <a:endParaRPr lang="en-IN">
            <a:solidFill>
              <a:srgbClr val="0A1128"/>
            </a:solidFill>
            <a:effectLst/>
          </a:endParaRPr>
        </a:p>
        <a:p>
          <a:pPr algn="l"/>
          <a:endParaRPr lang="en-IN" sz="1100" i="1">
            <a:solidFill>
              <a:srgbClr val="0A1128"/>
            </a:solidFill>
            <a:latin typeface="+mn-lt"/>
          </a:endParaRPr>
        </a:p>
      </xdr:txBody>
    </xdr:sp>
    <xdr:clientData/>
  </xdr:twoCellAnchor>
  <xdr:twoCellAnchor>
    <xdr:from>
      <xdr:col>4</xdr:col>
      <xdr:colOff>593165</xdr:colOff>
      <xdr:row>27</xdr:row>
      <xdr:rowOff>152101</xdr:rowOff>
    </xdr:from>
    <xdr:to>
      <xdr:col>10</xdr:col>
      <xdr:colOff>387425</xdr:colOff>
      <xdr:row>34</xdr:row>
      <xdr:rowOff>119529</xdr:rowOff>
    </xdr:to>
    <xdr:sp macro="" textlink="">
      <xdr:nvSpPr>
        <xdr:cNvPr id="16" name="Rectangle: Rounded Corners 15">
          <a:extLst>
            <a:ext uri="{FF2B5EF4-FFF2-40B4-BE49-F238E27FC236}">
              <a16:creationId xmlns:a16="http://schemas.microsoft.com/office/drawing/2014/main" id="{8E88A35B-5070-4D0E-9A0A-ECBAB4FB7F3C}"/>
            </a:ext>
          </a:extLst>
        </xdr:cNvPr>
        <xdr:cNvSpPr/>
      </xdr:nvSpPr>
      <xdr:spPr>
        <a:xfrm>
          <a:off x="3043518" y="4993042"/>
          <a:ext cx="3469789" cy="1222487"/>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i="1">
              <a:solidFill>
                <a:srgbClr val="0A1128"/>
              </a:solidFill>
            </a:rPr>
            <a:t>Revenue showed consistent growth from 2013 to 2017, with the most significant increase occurring between 2015 and 2016. Growth continued in 2017, indicating sustained business expansion</a:t>
          </a:r>
          <a:r>
            <a:rPr lang="en-IN" sz="1200" i="1">
              <a:solidFill>
                <a:srgbClr val="0A1128"/>
              </a:solidFill>
            </a:rPr>
            <a:t>.</a:t>
          </a:r>
          <a:endParaRPr lang="en-IN" sz="1200" i="1">
            <a:solidFill>
              <a:srgbClr val="0A1128"/>
            </a:solidFill>
            <a:latin typeface="+mn-lt"/>
          </a:endParaRPr>
        </a:p>
      </xdr:txBody>
    </xdr:sp>
    <xdr:clientData/>
  </xdr:twoCellAnchor>
  <xdr:twoCellAnchor>
    <xdr:from>
      <xdr:col>10</xdr:col>
      <xdr:colOff>448235</xdr:colOff>
      <xdr:row>27</xdr:row>
      <xdr:rowOff>122368</xdr:rowOff>
    </xdr:from>
    <xdr:to>
      <xdr:col>17</xdr:col>
      <xdr:colOff>196774</xdr:colOff>
      <xdr:row>34</xdr:row>
      <xdr:rowOff>127000</xdr:rowOff>
    </xdr:to>
    <xdr:sp macro="" textlink="">
      <xdr:nvSpPr>
        <xdr:cNvPr id="17" name="Rectangle: Rounded Corners 16">
          <a:extLst>
            <a:ext uri="{FF2B5EF4-FFF2-40B4-BE49-F238E27FC236}">
              <a16:creationId xmlns:a16="http://schemas.microsoft.com/office/drawing/2014/main" id="{79055367-3D53-46CA-8156-B593D2DD2594}"/>
            </a:ext>
          </a:extLst>
        </xdr:cNvPr>
        <xdr:cNvSpPr/>
      </xdr:nvSpPr>
      <xdr:spPr>
        <a:xfrm>
          <a:off x="6574117" y="4963309"/>
          <a:ext cx="4036657" cy="1259691"/>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i="1">
              <a:solidFill>
                <a:srgbClr val="2C3849"/>
              </a:solidFill>
            </a:rPr>
            <a:t>Storage generated the highest revenue among all product categories, making it the primary contributor to total sales. RAM recorded the lowest revenue, indicating an opportunity to improve its sales performance.</a:t>
          </a:r>
          <a:endParaRPr lang="en-IN" sz="1200" i="1">
            <a:solidFill>
              <a:srgbClr val="2C3849"/>
            </a:solidFill>
            <a:latin typeface="+mn-lt"/>
          </a:endParaRPr>
        </a:p>
      </xdr:txBody>
    </xdr:sp>
    <xdr:clientData/>
  </xdr:twoCellAnchor>
  <xdr:twoCellAnchor>
    <xdr:from>
      <xdr:col>17</xdr:col>
      <xdr:colOff>276411</xdr:colOff>
      <xdr:row>27</xdr:row>
      <xdr:rowOff>121921</xdr:rowOff>
    </xdr:from>
    <xdr:to>
      <xdr:col>22</xdr:col>
      <xdr:colOff>522941</xdr:colOff>
      <xdr:row>34</xdr:row>
      <xdr:rowOff>119529</xdr:rowOff>
    </xdr:to>
    <xdr:sp macro="" textlink="">
      <xdr:nvSpPr>
        <xdr:cNvPr id="19" name="Rectangle: Rounded Corners 18">
          <a:extLst>
            <a:ext uri="{FF2B5EF4-FFF2-40B4-BE49-F238E27FC236}">
              <a16:creationId xmlns:a16="http://schemas.microsoft.com/office/drawing/2014/main" id="{903F9431-EDD4-43B4-8CB4-0D3CF41C5A61}"/>
            </a:ext>
          </a:extLst>
        </xdr:cNvPr>
        <xdr:cNvSpPr/>
      </xdr:nvSpPr>
      <xdr:spPr>
        <a:xfrm>
          <a:off x="10690411" y="4962862"/>
          <a:ext cx="3309471" cy="1252667"/>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0" i="1">
              <a:solidFill>
                <a:srgbClr val="2C3849"/>
              </a:solidFill>
            </a:rPr>
            <a:t>Profit is concentrated in North America, while Asia and South America show moderate performance. Australia contributes only a small portion of the overall profit.</a:t>
          </a:r>
          <a:endParaRPr lang="en-IN" sz="1200" b="0" i="1">
            <a:solidFill>
              <a:srgbClr val="2C3849"/>
            </a:solidFill>
            <a:latin typeface="+mn-lt"/>
          </a:endParaRPr>
        </a:p>
      </xdr:txBody>
    </xdr:sp>
    <xdr:clientData/>
  </xdr:twoCellAnchor>
  <xdr:twoCellAnchor>
    <xdr:from>
      <xdr:col>10</xdr:col>
      <xdr:colOff>455707</xdr:colOff>
      <xdr:row>3</xdr:row>
      <xdr:rowOff>164353</xdr:rowOff>
    </xdr:from>
    <xdr:to>
      <xdr:col>17</xdr:col>
      <xdr:colOff>179294</xdr:colOff>
      <xdr:row>27</xdr:row>
      <xdr:rowOff>70672</xdr:rowOff>
    </xdr:to>
    <xdr:graphicFrame macro="">
      <xdr:nvGraphicFramePr>
        <xdr:cNvPr id="15" name="Chart 14">
          <a:extLst>
            <a:ext uri="{FF2B5EF4-FFF2-40B4-BE49-F238E27FC236}">
              <a16:creationId xmlns:a16="http://schemas.microsoft.com/office/drawing/2014/main" id="{9BA77747-0C97-4D0B-A09E-B8EF0D0CD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254000</xdr:colOff>
      <xdr:row>5</xdr:row>
      <xdr:rowOff>126998</xdr:rowOff>
    </xdr:from>
    <xdr:to>
      <xdr:col>22</xdr:col>
      <xdr:colOff>500530</xdr:colOff>
      <xdr:row>27</xdr:row>
      <xdr:rowOff>44823</xdr:rowOff>
    </xdr:to>
    <xdr:graphicFrame macro="">
      <xdr:nvGraphicFramePr>
        <xdr:cNvPr id="20" name="Chart 19">
          <a:extLst>
            <a:ext uri="{FF2B5EF4-FFF2-40B4-BE49-F238E27FC236}">
              <a16:creationId xmlns:a16="http://schemas.microsoft.com/office/drawing/2014/main" id="{6520791D-8D57-40D8-A0F9-EBC065CCE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14</xdr:row>
      <xdr:rowOff>0</xdr:rowOff>
    </xdr:from>
    <xdr:to>
      <xdr:col>16</xdr:col>
      <xdr:colOff>347084</xdr:colOff>
      <xdr:row>37</xdr:row>
      <xdr:rowOff>51099</xdr:rowOff>
    </xdr:to>
    <xdr:graphicFrame macro="">
      <xdr:nvGraphicFramePr>
        <xdr:cNvPr id="2" name="Chart 1">
          <a:extLst>
            <a:ext uri="{FF2B5EF4-FFF2-40B4-BE49-F238E27FC236}">
              <a16:creationId xmlns:a16="http://schemas.microsoft.com/office/drawing/2014/main" id="{DE23DB2B-7FEC-4BB5-BCA8-08C2EED4C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518161</xdr:colOff>
      <xdr:row>14</xdr:row>
      <xdr:rowOff>22860</xdr:rowOff>
    </xdr:from>
    <xdr:to>
      <xdr:col>9</xdr:col>
      <xdr:colOff>281940</xdr:colOff>
      <xdr:row>38</xdr:row>
      <xdr:rowOff>0</xdr:rowOff>
    </xdr:to>
    <xdr:graphicFrame macro="">
      <xdr:nvGraphicFramePr>
        <xdr:cNvPr id="3" name="Chart 2">
          <a:extLst>
            <a:ext uri="{FF2B5EF4-FFF2-40B4-BE49-F238E27FC236}">
              <a16:creationId xmlns:a16="http://schemas.microsoft.com/office/drawing/2014/main" id="{36E8D16B-0427-4D83-92F3-DB36FB128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xdr:colOff>
      <xdr:row>41</xdr:row>
      <xdr:rowOff>129540</xdr:rowOff>
    </xdr:from>
    <xdr:to>
      <xdr:col>8</xdr:col>
      <xdr:colOff>426421</xdr:colOff>
      <xdr:row>62</xdr:row>
      <xdr:rowOff>134470</xdr:rowOff>
    </xdr:to>
    <xdr:graphicFrame macro="">
      <xdr:nvGraphicFramePr>
        <xdr:cNvPr id="4" name="Chart 3">
          <a:extLst>
            <a:ext uri="{FF2B5EF4-FFF2-40B4-BE49-F238E27FC236}">
              <a16:creationId xmlns:a16="http://schemas.microsoft.com/office/drawing/2014/main" id="{F95A6BA2-B725-4924-AC22-342FA8F27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137160</xdr:colOff>
      <xdr:row>44</xdr:row>
      <xdr:rowOff>7620</xdr:rowOff>
    </xdr:from>
    <xdr:to>
      <xdr:col>16</xdr:col>
      <xdr:colOff>441960</xdr:colOff>
      <xdr:row>59</xdr:row>
      <xdr:rowOff>7620</xdr:rowOff>
    </xdr:to>
    <xdr:graphicFrame macro="">
      <xdr:nvGraphicFramePr>
        <xdr:cNvPr id="5" name="Chart 4">
          <a:extLst>
            <a:ext uri="{FF2B5EF4-FFF2-40B4-BE49-F238E27FC236}">
              <a16:creationId xmlns:a16="http://schemas.microsoft.com/office/drawing/2014/main" id="{0F17B13C-1250-498A-AFD9-4D376C159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243840</xdr:colOff>
      <xdr:row>9</xdr:row>
      <xdr:rowOff>121920</xdr:rowOff>
    </xdr:from>
    <xdr:to>
      <xdr:col>12</xdr:col>
      <xdr:colOff>1051101</xdr:colOff>
      <xdr:row>20</xdr:row>
      <xdr:rowOff>114300</xdr:rowOff>
    </xdr:to>
    <mc:AlternateContent xmlns:mc="http://schemas.openxmlformats.org/markup-compatibility/2006" xmlns:a14="http://schemas.microsoft.com/office/drawing/2010/main">
      <mc:Choice Requires="a14">
        <xdr:graphicFrame macro="">
          <xdr:nvGraphicFramePr>
            <xdr:cNvPr id="4" name="OrderDate (Month)">
              <a:extLst>
                <a:ext uri="{FF2B5EF4-FFF2-40B4-BE49-F238E27FC236}">
                  <a16:creationId xmlns:a16="http://schemas.microsoft.com/office/drawing/2014/main" id="{CC11AF5D-EC30-4D88-AA52-844390100635}"/>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9479280" y="176784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0</xdr:row>
      <xdr:rowOff>175261</xdr:rowOff>
    </xdr:from>
    <xdr:to>
      <xdr:col>21</xdr:col>
      <xdr:colOff>807720</xdr:colOff>
      <xdr:row>5</xdr:row>
      <xdr:rowOff>137160</xdr:rowOff>
    </xdr:to>
    <mc:AlternateContent xmlns:mc="http://schemas.openxmlformats.org/markup-compatibility/2006" xmlns:a14="http://schemas.microsoft.com/office/drawing/2010/main">
      <mc:Choice Requires="a14">
        <xdr:graphicFrame macro="">
          <xdr:nvGraphicFramePr>
            <xdr:cNvPr id="5" name="OrderDate (Quarter)">
              <a:extLst>
                <a:ext uri="{FF2B5EF4-FFF2-40B4-BE49-F238E27FC236}">
                  <a16:creationId xmlns:a16="http://schemas.microsoft.com/office/drawing/2014/main" id="{74A9EA4A-08BE-48FE-9903-3FFBD30F816F}"/>
                </a:ext>
              </a:extLst>
            </xdr:cNvPr>
            <xdr:cNvGraphicFramePr/>
          </xdr:nvGraphicFramePr>
          <xdr:xfrm>
            <a:off x="0" y="0"/>
            <a:ext cx="0" cy="0"/>
          </xdr:xfrm>
          <a:graphic>
            <a:graphicData uri="http://schemas.microsoft.com/office/drawing/2010/slicer">
              <sle:slicer xmlns:sle="http://schemas.microsoft.com/office/drawing/2010/slicer" name="OrderDate (Quarter)"/>
            </a:graphicData>
          </a:graphic>
        </xdr:graphicFrame>
      </mc:Choice>
      <mc:Fallback xmlns="">
        <xdr:sp macro="" textlink="">
          <xdr:nvSpPr>
            <xdr:cNvPr id="0" name=""/>
            <xdr:cNvSpPr>
              <a:spLocks noTextEdit="1"/>
            </xdr:cNvSpPr>
          </xdr:nvSpPr>
          <xdr:spPr>
            <a:xfrm>
              <a:off x="11475720" y="17526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1</xdr:row>
      <xdr:rowOff>1</xdr:rowOff>
    </xdr:from>
    <xdr:to>
      <xdr:col>12</xdr:col>
      <xdr:colOff>1066341</xdr:colOff>
      <xdr:row>5</xdr:row>
      <xdr:rowOff>152400</xdr:rowOff>
    </xdr:to>
    <mc:AlternateContent xmlns:mc="http://schemas.openxmlformats.org/markup-compatibility/2006" xmlns:a14="http://schemas.microsoft.com/office/drawing/2010/main">
      <mc:Choice Requires="a14">
        <xdr:graphicFrame macro="">
          <xdr:nvGraphicFramePr>
            <xdr:cNvPr id="6" name="OrderDate (Year)">
              <a:extLst>
                <a:ext uri="{FF2B5EF4-FFF2-40B4-BE49-F238E27FC236}">
                  <a16:creationId xmlns:a16="http://schemas.microsoft.com/office/drawing/2014/main" id="{06B28F67-83E2-4A7A-9D1D-AE163483E48F}"/>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9494520" y="18288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114146</xdr:colOff>
      <xdr:row>4</xdr:row>
      <xdr:rowOff>99983</xdr:rowOff>
    </xdr:from>
    <xdr:to>
      <xdr:col>2</xdr:col>
      <xdr:colOff>403706</xdr:colOff>
      <xdr:row>9</xdr:row>
      <xdr:rowOff>115223</xdr:rowOff>
    </xdr:to>
    <xdr:sp macro="" textlink="Pivot_Table2!$K$3">
      <xdr:nvSpPr>
        <xdr:cNvPr id="2" name="Rectangle: Rounded Corners 1">
          <a:extLst>
            <a:ext uri="{FF2B5EF4-FFF2-40B4-BE49-F238E27FC236}">
              <a16:creationId xmlns:a16="http://schemas.microsoft.com/office/drawing/2014/main" id="{59146D29-15FA-40D4-A98E-DFDF15F53E43}"/>
            </a:ext>
          </a:extLst>
        </xdr:cNvPr>
        <xdr:cNvSpPr/>
      </xdr:nvSpPr>
      <xdr:spPr>
        <a:xfrm>
          <a:off x="114146" y="838892"/>
          <a:ext cx="1505681" cy="938876"/>
        </a:xfrm>
        <a:prstGeom prst="roundRect">
          <a:avLst/>
        </a:prstGeom>
        <a:solidFill>
          <a:srgbClr val="F5F7F9"/>
        </a:solidFill>
        <a:ln>
          <a:solidFill>
            <a:srgbClr val="DCD3ED"/>
          </a:solidFill>
        </a:ln>
        <a:effectLst>
          <a:glow rad="63500">
            <a:srgbClr val="87B0F9">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Bahnschrift SemiBold" panose="020B0502040204020203" pitchFamily="34" charset="0"/>
              <a:ea typeface="Calibri"/>
              <a:cs typeface="Calibri"/>
            </a:rPr>
            <a:t>Total Revenue </a:t>
          </a:r>
          <a:fld id="{5CD73C77-7551-44CA-AA9D-A8A388849DB4}" type="TxLink">
            <a:rPr lang="en-US" sz="1800" b="1" i="0" u="none" strike="noStrike">
              <a:solidFill>
                <a:srgbClr val="000000"/>
              </a:solidFill>
              <a:latin typeface="Bahnschrift SemiBold" panose="020B0502040204020203" pitchFamily="34" charset="0"/>
              <a:ea typeface="Calibri"/>
              <a:cs typeface="Calibri"/>
            </a:rPr>
            <a:pPr algn="ctr"/>
            <a:t>₹30.52 M</a:t>
          </a:fld>
          <a:endParaRPr lang="en-IN" sz="1800" b="1">
            <a:latin typeface="Bahnschrift SemiBold" panose="020B0502040204020203" pitchFamily="34" charset="0"/>
          </a:endParaRPr>
        </a:p>
      </xdr:txBody>
    </xdr:sp>
    <xdr:clientData/>
  </xdr:twoCellAnchor>
  <xdr:twoCellAnchor>
    <xdr:from>
      <xdr:col>2</xdr:col>
      <xdr:colOff>441729</xdr:colOff>
      <xdr:row>9</xdr:row>
      <xdr:rowOff>153401</xdr:rowOff>
    </xdr:from>
    <xdr:to>
      <xdr:col>5</xdr:col>
      <xdr:colOff>75969</xdr:colOff>
      <xdr:row>15</xdr:row>
      <xdr:rowOff>107681</xdr:rowOff>
    </xdr:to>
    <xdr:sp macro="" textlink="Pivot_Table2!$K$6">
      <xdr:nvSpPr>
        <xdr:cNvPr id="3" name="Rectangle: Rounded Corners 2">
          <a:extLst>
            <a:ext uri="{FF2B5EF4-FFF2-40B4-BE49-F238E27FC236}">
              <a16:creationId xmlns:a16="http://schemas.microsoft.com/office/drawing/2014/main" id="{4DDFACF1-559C-4C04-A029-C9103CB621CF}"/>
            </a:ext>
          </a:extLst>
        </xdr:cNvPr>
        <xdr:cNvSpPr/>
      </xdr:nvSpPr>
      <xdr:spPr>
        <a:xfrm>
          <a:off x="1657850" y="1815946"/>
          <a:ext cx="1458422" cy="1062644"/>
        </a:xfrm>
        <a:prstGeom prst="roundRect">
          <a:avLst/>
        </a:prstGeom>
        <a:solidFill>
          <a:srgbClr val="F5F7F9"/>
        </a:solidFill>
        <a:ln>
          <a:solidFill>
            <a:srgbClr val="DCD3ED"/>
          </a:solidFill>
        </a:ln>
        <a:effectLst>
          <a:glow rad="63500">
            <a:srgbClr val="87B0F9">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Bahnschrift SemiBold" panose="020B0502040204020203" pitchFamily="34" charset="0"/>
              <a:ea typeface="Calibri"/>
              <a:cs typeface="Calibri"/>
            </a:rPr>
            <a:t>Total Quantity</a:t>
          </a:r>
          <a:r>
            <a:rPr lang="en-US" sz="1400" b="0" i="0" u="none" strike="noStrike" baseline="0">
              <a:solidFill>
                <a:srgbClr val="000000"/>
              </a:solidFill>
              <a:latin typeface="Bahnschrift SemiBold" panose="020B0502040204020203" pitchFamily="34" charset="0"/>
              <a:ea typeface="Calibri"/>
              <a:cs typeface="Calibri"/>
            </a:rPr>
            <a:t> Sold</a:t>
          </a:r>
          <a:endParaRPr lang="en-US" sz="1400" b="0" i="0" u="none" strike="noStrike">
            <a:solidFill>
              <a:srgbClr val="000000"/>
            </a:solidFill>
            <a:latin typeface="Bahnschrift SemiBold" panose="020B0502040204020203" pitchFamily="34" charset="0"/>
            <a:ea typeface="Calibri"/>
            <a:cs typeface="Calibri"/>
          </a:endParaRPr>
        </a:p>
        <a:p>
          <a:pPr algn="ctr"/>
          <a:fld id="{6DA60E92-CBC4-499C-80B0-4A7000D5EB3D}" type="TxLink">
            <a:rPr lang="en-US" sz="1800" b="1" i="0" u="none" strike="noStrike">
              <a:solidFill>
                <a:srgbClr val="000000"/>
              </a:solidFill>
              <a:latin typeface="Bahnschrift SemiBold" panose="020B0502040204020203" pitchFamily="34" charset="0"/>
              <a:ea typeface="Calibri"/>
              <a:cs typeface="Calibri"/>
            </a:rPr>
            <a:pPr algn="ctr"/>
            <a:t>₹35.70 K</a:t>
          </a:fld>
          <a:endParaRPr lang="en-IN" sz="1800" b="1">
            <a:latin typeface="Bahnschrift SemiBold" panose="020B0502040204020203" pitchFamily="34" charset="0"/>
          </a:endParaRPr>
        </a:p>
      </xdr:txBody>
    </xdr:sp>
    <xdr:clientData/>
  </xdr:twoCellAnchor>
  <xdr:twoCellAnchor>
    <xdr:from>
      <xdr:col>2</xdr:col>
      <xdr:colOff>449426</xdr:colOff>
      <xdr:row>4</xdr:row>
      <xdr:rowOff>100060</xdr:rowOff>
    </xdr:from>
    <xdr:to>
      <xdr:col>5</xdr:col>
      <xdr:colOff>68426</xdr:colOff>
      <xdr:row>9</xdr:row>
      <xdr:rowOff>107679</xdr:rowOff>
    </xdr:to>
    <xdr:sp macro="" textlink="Pivot_Table2!$K$9">
      <xdr:nvSpPr>
        <xdr:cNvPr id="4" name="Rectangle: Rounded Corners 3">
          <a:extLst>
            <a:ext uri="{FF2B5EF4-FFF2-40B4-BE49-F238E27FC236}">
              <a16:creationId xmlns:a16="http://schemas.microsoft.com/office/drawing/2014/main" id="{CC87509E-E817-4BC3-80C0-8981A19E4E2A}"/>
            </a:ext>
          </a:extLst>
        </xdr:cNvPr>
        <xdr:cNvSpPr/>
      </xdr:nvSpPr>
      <xdr:spPr>
        <a:xfrm>
          <a:off x="1665547" y="838969"/>
          <a:ext cx="1443182" cy="931255"/>
        </a:xfrm>
        <a:prstGeom prst="roundRect">
          <a:avLst/>
        </a:prstGeom>
        <a:solidFill>
          <a:srgbClr val="F5F7F9"/>
        </a:solidFill>
        <a:ln>
          <a:solidFill>
            <a:srgbClr val="DCD3ED"/>
          </a:solidFill>
        </a:ln>
        <a:effectLst>
          <a:glow rad="63500">
            <a:srgbClr val="87B0F9">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effectLst/>
              <a:latin typeface="Bahnschrift SemiBold" panose="020B0502040204020203" pitchFamily="34" charset="0"/>
              <a:ea typeface="Calibri"/>
              <a:cs typeface="Calibri"/>
            </a:rPr>
            <a:t>Total Profit</a:t>
          </a:r>
        </a:p>
        <a:p>
          <a:pPr algn="ctr"/>
          <a:fld id="{4DAF8525-61B5-41F9-87B8-C017E6EC911E}" type="TxLink">
            <a:rPr lang="en-US" sz="1800" b="1" i="0" u="none" strike="noStrike">
              <a:solidFill>
                <a:srgbClr val="000000"/>
              </a:solidFill>
              <a:effectLst/>
              <a:latin typeface="Bahnschrift SemiBold" panose="020B0502040204020203" pitchFamily="34" charset="0"/>
              <a:ea typeface="Calibri"/>
              <a:cs typeface="Calibri"/>
            </a:rPr>
            <a:pPr algn="ctr"/>
            <a:t>₹75.90 K</a:t>
          </a:fld>
          <a:endParaRPr lang="en-IN" sz="1800" b="1">
            <a:effectLst/>
            <a:latin typeface="Bahnschrift SemiBold" panose="020B0502040204020203" pitchFamily="34" charset="0"/>
          </a:endParaRPr>
        </a:p>
      </xdr:txBody>
    </xdr:sp>
    <xdr:clientData/>
  </xdr:twoCellAnchor>
  <xdr:twoCellAnchor>
    <xdr:from>
      <xdr:col>0</xdr:col>
      <xdr:colOff>106449</xdr:colOff>
      <xdr:row>9</xdr:row>
      <xdr:rowOff>160944</xdr:rowOff>
    </xdr:from>
    <xdr:to>
      <xdr:col>2</xdr:col>
      <xdr:colOff>403629</xdr:colOff>
      <xdr:row>15</xdr:row>
      <xdr:rowOff>99984</xdr:rowOff>
    </xdr:to>
    <xdr:sp macro="" textlink="Pivot_Table2!D57">
      <xdr:nvSpPr>
        <xdr:cNvPr id="5" name="Rectangle: Rounded Corners 4">
          <a:extLst>
            <a:ext uri="{FF2B5EF4-FFF2-40B4-BE49-F238E27FC236}">
              <a16:creationId xmlns:a16="http://schemas.microsoft.com/office/drawing/2014/main" id="{4094D017-60F7-42A2-8FE5-674A5D659C1C}"/>
            </a:ext>
          </a:extLst>
        </xdr:cNvPr>
        <xdr:cNvSpPr/>
      </xdr:nvSpPr>
      <xdr:spPr>
        <a:xfrm>
          <a:off x="106449" y="1823489"/>
          <a:ext cx="1513301" cy="1047404"/>
        </a:xfrm>
        <a:prstGeom prst="roundRect">
          <a:avLst/>
        </a:prstGeom>
        <a:solidFill>
          <a:srgbClr val="F5F7F9"/>
        </a:solidFill>
        <a:ln>
          <a:solidFill>
            <a:srgbClr val="DCD3ED"/>
          </a:solidFill>
        </a:ln>
        <a:effectLst>
          <a:glow rad="63500">
            <a:srgbClr val="87B0F9">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Bahnschrift SemiBold" panose="020B0502040204020203" pitchFamily="34" charset="0"/>
              <a:ea typeface="Calibri"/>
              <a:cs typeface="Calibri"/>
            </a:rPr>
            <a:t>Top</a:t>
          </a:r>
          <a:r>
            <a:rPr lang="en-US" sz="1200" b="0" i="0" u="none" strike="noStrike" baseline="0">
              <a:solidFill>
                <a:srgbClr val="000000"/>
              </a:solidFill>
              <a:latin typeface="Bahnschrift SemiBold" panose="020B0502040204020203" pitchFamily="34" charset="0"/>
              <a:ea typeface="Calibri"/>
              <a:cs typeface="Calibri"/>
            </a:rPr>
            <a:t> Warehouse</a:t>
          </a:r>
        </a:p>
        <a:p>
          <a:pPr algn="ctr"/>
          <a:fld id="{A047ED7C-276C-4DCE-B5DD-9E7CA9688DDD}" type="TxLink">
            <a:rPr lang="en-US" sz="1800" b="1" i="0" u="none" strike="noStrike">
              <a:solidFill>
                <a:srgbClr val="000000"/>
              </a:solidFill>
              <a:latin typeface="Bahnschrift SemiBold" panose="020B0502040204020203" pitchFamily="34" charset="0"/>
              <a:ea typeface="Calibri"/>
              <a:cs typeface="Calibri"/>
            </a:rPr>
            <a:pPr algn="ctr"/>
            <a:t>Mexico City</a:t>
          </a:fld>
          <a:endParaRPr lang="en-US" sz="1800" b="1">
            <a:latin typeface="Bahnschrift SemiBold" panose="020B0502040204020203" pitchFamily="34" charset="0"/>
          </a:endParaRPr>
        </a:p>
      </xdr:txBody>
    </xdr:sp>
    <xdr:clientData/>
  </xdr:twoCellAnchor>
  <xdr:twoCellAnchor>
    <xdr:from>
      <xdr:col>0</xdr:col>
      <xdr:colOff>60960</xdr:colOff>
      <xdr:row>0</xdr:row>
      <xdr:rowOff>83820</xdr:rowOff>
    </xdr:from>
    <xdr:to>
      <xdr:col>16</xdr:col>
      <xdr:colOff>198120</xdr:colOff>
      <xdr:row>3</xdr:row>
      <xdr:rowOff>161636</xdr:rowOff>
    </xdr:to>
    <xdr:sp macro="" textlink="">
      <xdr:nvSpPr>
        <xdr:cNvPr id="7" name="Rectangle: Rounded Corners 6">
          <a:extLst>
            <a:ext uri="{FF2B5EF4-FFF2-40B4-BE49-F238E27FC236}">
              <a16:creationId xmlns:a16="http://schemas.microsoft.com/office/drawing/2014/main" id="{575A2613-14C7-4B13-B2D9-9D56240EF1F6}"/>
            </a:ext>
          </a:extLst>
        </xdr:cNvPr>
        <xdr:cNvSpPr/>
      </xdr:nvSpPr>
      <xdr:spPr>
        <a:xfrm>
          <a:off x="60960" y="83820"/>
          <a:ext cx="9866130" cy="631998"/>
        </a:xfrm>
        <a:prstGeom prst="roundRect">
          <a:avLst/>
        </a:prstGeom>
        <a:solidFill>
          <a:srgbClr val="F5F7F9"/>
        </a:solidFill>
        <a:ln>
          <a:solidFill>
            <a:srgbClr val="FFCCFF"/>
          </a:solidFill>
        </a:ln>
        <a:effectLst>
          <a:glow rad="63500">
            <a:srgbClr val="87B0F9">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800" b="1">
              <a:solidFill>
                <a:srgbClr val="0A1128"/>
              </a:solidFill>
              <a:effectLst/>
              <a:latin typeface="Bodoni MT" panose="02070603080606020203" pitchFamily="18" charset="0"/>
            </a:rPr>
            <a:t>SALES</a:t>
          </a:r>
          <a:r>
            <a:rPr lang="en-IN" sz="2800" b="1" baseline="0">
              <a:solidFill>
                <a:srgbClr val="0A1128"/>
              </a:solidFill>
              <a:effectLst/>
              <a:latin typeface="Bodoni MT" panose="02070603080606020203" pitchFamily="18" charset="0"/>
            </a:rPr>
            <a:t>  PERFORMANCE  ANALYSIS</a:t>
          </a:r>
          <a:endParaRPr lang="en-IN" sz="2800" b="1">
            <a:solidFill>
              <a:srgbClr val="0A1128"/>
            </a:solidFill>
            <a:effectLst/>
            <a:latin typeface="Bodoni MT" panose="02070603080606020203" pitchFamily="18" charset="0"/>
          </a:endParaRPr>
        </a:p>
      </xdr:txBody>
    </xdr:sp>
    <xdr:clientData/>
  </xdr:twoCellAnchor>
  <xdr:twoCellAnchor editAs="oneCell">
    <xdr:from>
      <xdr:col>16</xdr:col>
      <xdr:colOff>381923</xdr:colOff>
      <xdr:row>5</xdr:row>
      <xdr:rowOff>38100</xdr:rowOff>
    </xdr:from>
    <xdr:to>
      <xdr:col>22</xdr:col>
      <xdr:colOff>328583</xdr:colOff>
      <xdr:row>10</xdr:row>
      <xdr:rowOff>7620</xdr:rowOff>
    </xdr:to>
    <mc:AlternateContent xmlns:mc="http://schemas.openxmlformats.org/markup-compatibility/2006" xmlns:a14="http://schemas.microsoft.com/office/drawing/2010/main">
      <mc:Choice Requires="a14">
        <xdr:graphicFrame macro="">
          <xdr:nvGraphicFramePr>
            <xdr:cNvPr id="8" name="OrderDate (Month) 1">
              <a:extLst>
                <a:ext uri="{FF2B5EF4-FFF2-40B4-BE49-F238E27FC236}">
                  <a16:creationId xmlns:a16="http://schemas.microsoft.com/office/drawing/2014/main" id="{2B5E9C1C-762A-417C-80B9-AF6EFD6AEFA8}"/>
                </a:ext>
              </a:extLst>
            </xdr:cNvPr>
            <xdr:cNvGraphicFramePr/>
          </xdr:nvGraphicFramePr>
          <xdr:xfrm>
            <a:off x="0" y="0"/>
            <a:ext cx="0" cy="0"/>
          </xdr:xfrm>
          <a:graphic>
            <a:graphicData uri="http://schemas.microsoft.com/office/drawing/2010/slicer">
              <sle:slicer xmlns:sle="http://schemas.microsoft.com/office/drawing/2010/slicer" name="OrderDate (Month) 1"/>
            </a:graphicData>
          </a:graphic>
        </xdr:graphicFrame>
      </mc:Choice>
      <mc:Fallback xmlns="">
        <xdr:sp macro="" textlink="">
          <xdr:nvSpPr>
            <xdr:cNvPr id="0" name=""/>
            <xdr:cNvSpPr>
              <a:spLocks noTextEdit="1"/>
            </xdr:cNvSpPr>
          </xdr:nvSpPr>
          <xdr:spPr>
            <a:xfrm>
              <a:off x="10110893" y="961736"/>
              <a:ext cx="3595023" cy="893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374381</xdr:colOff>
      <xdr:row>0</xdr:row>
      <xdr:rowOff>68657</xdr:rowOff>
    </xdr:from>
    <xdr:to>
      <xdr:col>19</xdr:col>
      <xdr:colOff>374381</xdr:colOff>
      <xdr:row>5</xdr:row>
      <xdr:rowOff>38176</xdr:rowOff>
    </xdr:to>
    <mc:AlternateContent xmlns:mc="http://schemas.openxmlformats.org/markup-compatibility/2006" xmlns:a14="http://schemas.microsoft.com/office/drawing/2010/main">
      <mc:Choice Requires="a14">
        <xdr:graphicFrame macro="">
          <xdr:nvGraphicFramePr>
            <xdr:cNvPr id="9" name="OrderDate (Year) 1">
              <a:extLst>
                <a:ext uri="{FF2B5EF4-FFF2-40B4-BE49-F238E27FC236}">
                  <a16:creationId xmlns:a16="http://schemas.microsoft.com/office/drawing/2014/main" id="{4F4E74C7-99A5-478E-803A-78A086F2B79F}"/>
                </a:ext>
              </a:extLst>
            </xdr:cNvPr>
            <xdr:cNvGraphicFramePr/>
          </xdr:nvGraphicFramePr>
          <xdr:xfrm>
            <a:off x="0" y="0"/>
            <a:ext cx="0" cy="0"/>
          </xdr:xfrm>
          <a:graphic>
            <a:graphicData uri="http://schemas.microsoft.com/office/drawing/2010/slicer">
              <sle:slicer xmlns:sle="http://schemas.microsoft.com/office/drawing/2010/slicer" name="OrderDate (Year) 1"/>
            </a:graphicData>
          </a:graphic>
        </xdr:graphicFrame>
      </mc:Choice>
      <mc:Fallback xmlns="">
        <xdr:sp macro="" textlink="">
          <xdr:nvSpPr>
            <xdr:cNvPr id="0" name=""/>
            <xdr:cNvSpPr>
              <a:spLocks noTextEdit="1"/>
            </xdr:cNvSpPr>
          </xdr:nvSpPr>
          <xdr:spPr>
            <a:xfrm>
              <a:off x="10103351" y="68657"/>
              <a:ext cx="1824182" cy="893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328584</xdr:colOff>
      <xdr:row>0</xdr:row>
      <xdr:rowOff>68657</xdr:rowOff>
    </xdr:from>
    <xdr:to>
      <xdr:col>22</xdr:col>
      <xdr:colOff>328584</xdr:colOff>
      <xdr:row>5</xdr:row>
      <xdr:rowOff>30556</xdr:rowOff>
    </xdr:to>
    <mc:AlternateContent xmlns:mc="http://schemas.openxmlformats.org/markup-compatibility/2006" xmlns:a14="http://schemas.microsoft.com/office/drawing/2010/main">
      <mc:Choice Requires="a14">
        <xdr:graphicFrame macro="">
          <xdr:nvGraphicFramePr>
            <xdr:cNvPr id="10" name="OrderDate (Quarter) 1">
              <a:extLst>
                <a:ext uri="{FF2B5EF4-FFF2-40B4-BE49-F238E27FC236}">
                  <a16:creationId xmlns:a16="http://schemas.microsoft.com/office/drawing/2014/main" id="{F3CF89F5-420C-41B2-8B1B-3BA52B1A1DC0}"/>
                </a:ext>
              </a:extLst>
            </xdr:cNvPr>
            <xdr:cNvGraphicFramePr/>
          </xdr:nvGraphicFramePr>
          <xdr:xfrm>
            <a:off x="0" y="0"/>
            <a:ext cx="0" cy="0"/>
          </xdr:xfrm>
          <a:graphic>
            <a:graphicData uri="http://schemas.microsoft.com/office/drawing/2010/slicer">
              <sle:slicer xmlns:sle="http://schemas.microsoft.com/office/drawing/2010/slicer" name="OrderDate (Quarter) 1"/>
            </a:graphicData>
          </a:graphic>
        </xdr:graphicFrame>
      </mc:Choice>
      <mc:Fallback xmlns="">
        <xdr:sp macro="" textlink="">
          <xdr:nvSpPr>
            <xdr:cNvPr id="0" name=""/>
            <xdr:cNvSpPr>
              <a:spLocks noTextEdit="1"/>
            </xdr:cNvSpPr>
          </xdr:nvSpPr>
          <xdr:spPr>
            <a:xfrm>
              <a:off x="11881736" y="68657"/>
              <a:ext cx="1824181" cy="885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182881</xdr:colOff>
      <xdr:row>5</xdr:row>
      <xdr:rowOff>7697</xdr:rowOff>
    </xdr:from>
    <xdr:to>
      <xdr:col>10</xdr:col>
      <xdr:colOff>7698</xdr:colOff>
      <xdr:row>15</xdr:row>
      <xdr:rowOff>69274</xdr:rowOff>
    </xdr:to>
    <xdr:graphicFrame macro="">
      <xdr:nvGraphicFramePr>
        <xdr:cNvPr id="13" name="Chart 12">
          <a:extLst>
            <a:ext uri="{FF2B5EF4-FFF2-40B4-BE49-F238E27FC236}">
              <a16:creationId xmlns:a16="http://schemas.microsoft.com/office/drawing/2014/main" id="{18A584F9-6F24-4443-978A-DC360540E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129310</xdr:colOff>
      <xdr:row>4</xdr:row>
      <xdr:rowOff>98521</xdr:rowOff>
    </xdr:from>
    <xdr:to>
      <xdr:col>16</xdr:col>
      <xdr:colOff>159790</xdr:colOff>
      <xdr:row>15</xdr:row>
      <xdr:rowOff>130848</xdr:rowOff>
    </xdr:to>
    <xdr:graphicFrame macro="">
      <xdr:nvGraphicFramePr>
        <xdr:cNvPr id="15" name="Chart 14">
          <a:extLst>
            <a:ext uri="{FF2B5EF4-FFF2-40B4-BE49-F238E27FC236}">
              <a16:creationId xmlns:a16="http://schemas.microsoft.com/office/drawing/2014/main" id="{0EE2738E-009E-4E59-B759-77DF9F74C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327737</xdr:colOff>
      <xdr:row>10</xdr:row>
      <xdr:rowOff>168871</xdr:rowOff>
    </xdr:from>
    <xdr:to>
      <xdr:col>22</xdr:col>
      <xdr:colOff>243917</xdr:colOff>
      <xdr:row>33</xdr:row>
      <xdr:rowOff>98444</xdr:rowOff>
    </xdr:to>
    <xdr:graphicFrame macro="">
      <xdr:nvGraphicFramePr>
        <xdr:cNvPr id="18" name="Chart 17">
          <a:extLst>
            <a:ext uri="{FF2B5EF4-FFF2-40B4-BE49-F238E27FC236}">
              <a16:creationId xmlns:a16="http://schemas.microsoft.com/office/drawing/2014/main" id="{4C2DD4F5-320C-4421-B38B-657D59FAD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98408</xdr:colOff>
      <xdr:row>16</xdr:row>
      <xdr:rowOff>106949</xdr:rowOff>
    </xdr:from>
    <xdr:to>
      <xdr:col>9</xdr:col>
      <xdr:colOff>122577</xdr:colOff>
      <xdr:row>33</xdr:row>
      <xdr:rowOff>76970</xdr:rowOff>
    </xdr:to>
    <xdr:graphicFrame macro="">
      <xdr:nvGraphicFramePr>
        <xdr:cNvPr id="11" name="Chart 10">
          <a:extLst>
            <a:ext uri="{FF2B5EF4-FFF2-40B4-BE49-F238E27FC236}">
              <a16:creationId xmlns:a16="http://schemas.microsoft.com/office/drawing/2014/main" id="{BC827251-BD90-45AB-BBAC-64706EC38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246303</xdr:colOff>
      <xdr:row>16</xdr:row>
      <xdr:rowOff>99138</xdr:rowOff>
    </xdr:from>
    <xdr:to>
      <xdr:col>16</xdr:col>
      <xdr:colOff>205201</xdr:colOff>
      <xdr:row>33</xdr:row>
      <xdr:rowOff>92364</xdr:rowOff>
    </xdr:to>
    <xdr:graphicFrame macro="">
      <xdr:nvGraphicFramePr>
        <xdr:cNvPr id="12" name="Chart 11">
          <a:extLst>
            <a:ext uri="{FF2B5EF4-FFF2-40B4-BE49-F238E27FC236}">
              <a16:creationId xmlns:a16="http://schemas.microsoft.com/office/drawing/2014/main" id="{59A17706-B872-4264-B429-C32C9FF52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243840</xdr:colOff>
      <xdr:row>0</xdr:row>
      <xdr:rowOff>60960</xdr:rowOff>
    </xdr:from>
    <xdr:to>
      <xdr:col>3</xdr:col>
      <xdr:colOff>251460</xdr:colOff>
      <xdr:row>3</xdr:row>
      <xdr:rowOff>129540</xdr:rowOff>
    </xdr:to>
    <xdr:pic>
      <xdr:nvPicPr>
        <xdr:cNvPr id="20" name="Graphic 19" descr="Statistics with solid fill">
          <a:extLst>
            <a:ext uri="{FF2B5EF4-FFF2-40B4-BE49-F238E27FC236}">
              <a16:creationId xmlns:a16="http://schemas.microsoft.com/office/drawing/2014/main" id="{2D08ACA2-1549-BE02-B624-F465F77BDB7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63040" y="60960"/>
          <a:ext cx="617220" cy="617220"/>
        </a:xfrm>
        <a:prstGeom prst="rect">
          <a:avLst/>
        </a:prstGeom>
      </xdr:spPr>
    </xdr:pic>
    <xdr:clientData/>
  </xdr:twoCellAnchor>
  <xdr:twoCellAnchor>
    <xdr:from>
      <xdr:col>0</xdr:col>
      <xdr:colOff>83666</xdr:colOff>
      <xdr:row>34</xdr:row>
      <xdr:rowOff>22168</xdr:rowOff>
    </xdr:from>
    <xdr:to>
      <xdr:col>9</xdr:col>
      <xdr:colOff>159866</xdr:colOff>
      <xdr:row>39</xdr:row>
      <xdr:rowOff>14547</xdr:rowOff>
    </xdr:to>
    <xdr:sp macro="" textlink="">
      <xdr:nvSpPr>
        <xdr:cNvPr id="23" name="Rectangle: Rounded Corners 22">
          <a:extLst>
            <a:ext uri="{FF2B5EF4-FFF2-40B4-BE49-F238E27FC236}">
              <a16:creationId xmlns:a16="http://schemas.microsoft.com/office/drawing/2014/main" id="{02885B22-A4F1-61D1-5DB7-BC2542C13799}"/>
            </a:ext>
          </a:extLst>
        </xdr:cNvPr>
        <xdr:cNvSpPr/>
      </xdr:nvSpPr>
      <xdr:spPr>
        <a:xfrm>
          <a:off x="83666" y="6302895"/>
          <a:ext cx="5548745" cy="916016"/>
        </a:xfrm>
        <a:prstGeom prst="roundRect">
          <a:avLst/>
        </a:prstGeom>
        <a:solidFill>
          <a:srgbClr val="F5F7F9"/>
        </a:solidFill>
        <a:ln>
          <a:noFill/>
        </a:ln>
        <a:effectLst>
          <a:glow rad="63500">
            <a:srgbClr val="87B0F9">
              <a:alpha val="40000"/>
            </a:srgb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i="1">
              <a:solidFill>
                <a:srgbClr val="2C3849"/>
              </a:solidFill>
              <a:latin typeface="+mj-lt"/>
            </a:rPr>
            <a:t>North America generated the highest revenue across most product categories, with Video Card and Storage contributing the largest share. Asia showed balanced revenue across all categories, while Australia and South America recorded comparatively lower sales concentrated in fewer product categories.</a:t>
          </a:r>
        </a:p>
      </xdr:txBody>
    </xdr:sp>
    <xdr:clientData/>
  </xdr:twoCellAnchor>
  <xdr:twoCellAnchor>
    <xdr:from>
      <xdr:col>9</xdr:col>
      <xdr:colOff>243763</xdr:colOff>
      <xdr:row>33</xdr:row>
      <xdr:rowOff>183958</xdr:rowOff>
    </xdr:from>
    <xdr:to>
      <xdr:col>16</xdr:col>
      <xdr:colOff>259003</xdr:colOff>
      <xdr:row>39</xdr:row>
      <xdr:rowOff>22090</xdr:rowOff>
    </xdr:to>
    <xdr:sp macro="" textlink="">
      <xdr:nvSpPr>
        <xdr:cNvPr id="24" name="Rectangle: Rounded Corners 23">
          <a:extLst>
            <a:ext uri="{FF2B5EF4-FFF2-40B4-BE49-F238E27FC236}">
              <a16:creationId xmlns:a16="http://schemas.microsoft.com/office/drawing/2014/main" id="{C3536EC8-8B1D-498D-99A4-C481C774C712}"/>
            </a:ext>
          </a:extLst>
        </xdr:cNvPr>
        <xdr:cNvSpPr/>
      </xdr:nvSpPr>
      <xdr:spPr>
        <a:xfrm>
          <a:off x="5716308" y="6279958"/>
          <a:ext cx="4271665" cy="946496"/>
        </a:xfrm>
        <a:prstGeom prst="roundRect">
          <a:avLst/>
        </a:prstGeom>
        <a:solidFill>
          <a:srgbClr val="F5F7F9"/>
        </a:solidFill>
        <a:ln>
          <a:noFill/>
        </a:ln>
        <a:effectLst>
          <a:glow rad="63500">
            <a:srgbClr val="87B0F9">
              <a:alpha val="40000"/>
            </a:srgb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i="1">
              <a:solidFill>
                <a:srgbClr val="2C3849"/>
              </a:solidFill>
              <a:latin typeface="+mj-lt"/>
            </a:rPr>
            <a:t>Shipped orders generated the highest revenue across all regions, with North America contributing the largest share. Cancelled and Pending orders account for a significant portion of revenue, suggesting opportunities to improve order fulfillment and reduce cancellations.</a:t>
          </a:r>
          <a:endParaRPr lang="en-IN" sz="1100" i="1">
            <a:solidFill>
              <a:srgbClr val="2C3849"/>
            </a:solidFill>
            <a:latin typeface="+mj-lt"/>
          </a:endParaRPr>
        </a:p>
      </xdr:txBody>
    </xdr:sp>
    <xdr:clientData/>
  </xdr:twoCellAnchor>
  <xdr:twoCellAnchor>
    <xdr:from>
      <xdr:col>16</xdr:col>
      <xdr:colOff>335357</xdr:colOff>
      <xdr:row>33</xdr:row>
      <xdr:rowOff>153247</xdr:rowOff>
    </xdr:from>
    <xdr:to>
      <xdr:col>22</xdr:col>
      <xdr:colOff>282017</xdr:colOff>
      <xdr:row>39</xdr:row>
      <xdr:rowOff>6619</xdr:rowOff>
    </xdr:to>
    <xdr:sp macro="" textlink="">
      <xdr:nvSpPr>
        <xdr:cNvPr id="25" name="Rectangle: Rounded Corners 24">
          <a:extLst>
            <a:ext uri="{FF2B5EF4-FFF2-40B4-BE49-F238E27FC236}">
              <a16:creationId xmlns:a16="http://schemas.microsoft.com/office/drawing/2014/main" id="{59037D84-0C96-47C7-82EF-9080DE34A3F7}"/>
            </a:ext>
          </a:extLst>
        </xdr:cNvPr>
        <xdr:cNvSpPr/>
      </xdr:nvSpPr>
      <xdr:spPr>
        <a:xfrm>
          <a:off x="10064327" y="6249247"/>
          <a:ext cx="3595023" cy="961736"/>
        </a:xfrm>
        <a:prstGeom prst="roundRect">
          <a:avLst/>
        </a:prstGeom>
        <a:solidFill>
          <a:srgbClr val="F5F7F9"/>
        </a:solidFill>
        <a:ln>
          <a:noFill/>
        </a:ln>
        <a:effectLst>
          <a:glow rad="63500">
            <a:srgbClr val="87B0F9">
              <a:alpha val="40000"/>
            </a:srgb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i="1">
              <a:solidFill>
                <a:srgbClr val="2C3849"/>
              </a:solidFill>
              <a:latin typeface="+mj-lt"/>
            </a:rPr>
            <a:t>Distrito Federal generated the highest revenue among all cities/states, while Texas recorded the lowest revenue. Revenue across the remaining locations remained relatively consistent, indicating a balanced regional sales distribution.</a:t>
          </a:r>
          <a:endParaRPr lang="en-IN" sz="1100" i="1">
            <a:solidFill>
              <a:srgbClr val="2C3849"/>
            </a:solidFill>
            <a:latin typeface="+mj-lt"/>
          </a:endParaRPr>
        </a:p>
      </xdr:txBody>
    </xdr:sp>
    <xdr:clientData/>
  </xdr:twoCellAnchor>
  <xdr:twoCellAnchor>
    <xdr:from>
      <xdr:col>0</xdr:col>
      <xdr:colOff>472965</xdr:colOff>
      <xdr:row>13</xdr:row>
      <xdr:rowOff>28467</xdr:rowOff>
    </xdr:from>
    <xdr:to>
      <xdr:col>2</xdr:col>
      <xdr:colOff>87586</xdr:colOff>
      <xdr:row>15</xdr:row>
      <xdr:rowOff>8758</xdr:rowOff>
    </xdr:to>
    <xdr:sp macro="" textlink="Pivot_Table2!$E$57">
      <xdr:nvSpPr>
        <xdr:cNvPr id="6" name="Rectangle: Rounded Corners 5">
          <a:extLst>
            <a:ext uri="{FF2B5EF4-FFF2-40B4-BE49-F238E27FC236}">
              <a16:creationId xmlns:a16="http://schemas.microsoft.com/office/drawing/2014/main" id="{3A179587-2C36-A540-BE5F-AC6C3E837C41}"/>
            </a:ext>
          </a:extLst>
        </xdr:cNvPr>
        <xdr:cNvSpPr/>
      </xdr:nvSpPr>
      <xdr:spPr>
        <a:xfrm>
          <a:off x="472965" y="2419570"/>
          <a:ext cx="840828" cy="348154"/>
        </a:xfrm>
        <a:prstGeom prst="roundRect">
          <a:avLst/>
        </a:prstGeom>
        <a:solidFill>
          <a:srgbClr val="F5F7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F529461-E121-4BF5-B0E4-A888F5351080}" type="TxLink">
            <a:rPr lang="en-US" sz="1400" b="1" i="0" u="none" strike="noStrike">
              <a:solidFill>
                <a:srgbClr val="000000"/>
              </a:solidFill>
              <a:latin typeface="Calibri"/>
              <a:ea typeface="Calibri"/>
              <a:cs typeface="Calibri"/>
            </a:rPr>
            <a:pPr algn="l"/>
            <a:t>₹4.85 M</a:t>
          </a:fld>
          <a:endParaRPr lang="en-IN" sz="1400" b="1"/>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228600</xdr:colOff>
      <xdr:row>18</xdr:row>
      <xdr:rowOff>53340</xdr:rowOff>
    </xdr:from>
    <xdr:to>
      <xdr:col>13</xdr:col>
      <xdr:colOff>228600</xdr:colOff>
      <xdr:row>31</xdr:row>
      <xdr:rowOff>142875</xdr:rowOff>
    </xdr:to>
    <mc:AlternateContent xmlns:mc="http://schemas.openxmlformats.org/markup-compatibility/2006" xmlns:a14="http://schemas.microsoft.com/office/drawing/2010/main">
      <mc:Choice Requires="a14">
        <xdr:graphicFrame macro="">
          <xdr:nvGraphicFramePr>
            <xdr:cNvPr id="8" name="Year 2">
              <a:extLst>
                <a:ext uri="{FF2B5EF4-FFF2-40B4-BE49-F238E27FC236}">
                  <a16:creationId xmlns:a16="http://schemas.microsoft.com/office/drawing/2014/main" id="{AB7C99F8-5D4F-E9D2-9309-F054CF47429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260580" y="3345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1524000</xdr:colOff>
      <xdr:row>4</xdr:row>
      <xdr:rowOff>121920</xdr:rowOff>
    </xdr:from>
    <xdr:to>
      <xdr:col>10</xdr:col>
      <xdr:colOff>114300</xdr:colOff>
      <xdr:row>18</xdr:row>
      <xdr:rowOff>28575</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6855F764-3CB8-4D43-2692-0A86F35CD53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317480" y="853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4</xdr:row>
      <xdr:rowOff>121920</xdr:rowOff>
    </xdr:from>
    <xdr:to>
      <xdr:col>13</xdr:col>
      <xdr:colOff>228600</xdr:colOff>
      <xdr:row>18</xdr:row>
      <xdr:rowOff>28575</xdr:rowOff>
    </xdr:to>
    <mc:AlternateContent xmlns:mc="http://schemas.openxmlformats.org/markup-compatibility/2006" xmlns:a14="http://schemas.microsoft.com/office/drawing/2010/main">
      <mc:Choice Requires="a14">
        <xdr:graphicFrame macro="">
          <xdr:nvGraphicFramePr>
            <xdr:cNvPr id="10" name="WarehouseName">
              <a:extLst>
                <a:ext uri="{FF2B5EF4-FFF2-40B4-BE49-F238E27FC236}">
                  <a16:creationId xmlns:a16="http://schemas.microsoft.com/office/drawing/2014/main" id="{692E94BE-D749-C65B-F950-1DED25D11C93}"/>
                </a:ext>
              </a:extLst>
            </xdr:cNvPr>
            <xdr:cNvGraphicFramePr/>
          </xdr:nvGraphicFramePr>
          <xdr:xfrm>
            <a:off x="0" y="0"/>
            <a:ext cx="0" cy="0"/>
          </xdr:xfrm>
          <a:graphic>
            <a:graphicData uri="http://schemas.microsoft.com/office/drawing/2010/slicer">
              <sle:slicer xmlns:sle="http://schemas.microsoft.com/office/drawing/2010/slicer" name="WarehouseName"/>
            </a:graphicData>
          </a:graphic>
        </xdr:graphicFrame>
      </mc:Choice>
      <mc:Fallback xmlns="">
        <xdr:sp macro="" textlink="">
          <xdr:nvSpPr>
            <xdr:cNvPr id="0" name=""/>
            <xdr:cNvSpPr>
              <a:spLocks noTextEdit="1"/>
            </xdr:cNvSpPr>
          </xdr:nvSpPr>
          <xdr:spPr>
            <a:xfrm>
              <a:off x="12260580" y="853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0</xdr:row>
      <xdr:rowOff>91440</xdr:rowOff>
    </xdr:from>
    <xdr:to>
      <xdr:col>20</xdr:col>
      <xdr:colOff>563880</xdr:colOff>
      <xdr:row>4</xdr:row>
      <xdr:rowOff>121920</xdr:rowOff>
    </xdr:to>
    <xdr:sp macro="" textlink="">
      <xdr:nvSpPr>
        <xdr:cNvPr id="2" name="Rectangle: Rounded Corners 1">
          <a:extLst>
            <a:ext uri="{FF2B5EF4-FFF2-40B4-BE49-F238E27FC236}">
              <a16:creationId xmlns:a16="http://schemas.microsoft.com/office/drawing/2014/main" id="{E78C8CB1-077D-24B2-142D-17D72D8BCB13}"/>
            </a:ext>
          </a:extLst>
        </xdr:cNvPr>
        <xdr:cNvSpPr/>
      </xdr:nvSpPr>
      <xdr:spPr>
        <a:xfrm>
          <a:off x="99060" y="91440"/>
          <a:ext cx="12656820" cy="762000"/>
        </a:xfrm>
        <a:prstGeom prst="roundRect">
          <a:avLst/>
        </a:prstGeom>
        <a:solidFill>
          <a:schemeClr val="bg1"/>
        </a:solidFill>
        <a:ln>
          <a:solidFill>
            <a:srgbClr val="E0E0E0"/>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gradFill>
                <a:gsLst>
                  <a:gs pos="14000">
                    <a:srgbClr val="5A2C6D"/>
                  </a:gs>
                  <a:gs pos="54000">
                    <a:srgbClr val="963268"/>
                  </a:gs>
                  <a:gs pos="40000">
                    <a:srgbClr val="5A2C6D"/>
                  </a:gs>
                  <a:gs pos="27000">
                    <a:srgbClr val="5A2C6D"/>
                  </a:gs>
                  <a:gs pos="0">
                    <a:srgbClr val="252771"/>
                  </a:gs>
                  <a:gs pos="74000">
                    <a:srgbClr val="C03763"/>
                  </a:gs>
                  <a:gs pos="83000">
                    <a:srgbClr val="C94373"/>
                  </a:gs>
                  <a:gs pos="94000">
                    <a:srgbClr val="963268"/>
                  </a:gs>
                </a:gsLst>
                <a:lin ang="2700000" scaled="1"/>
              </a:gradFill>
              <a:latin typeface="Bodoni MT" panose="02070603080606020203" pitchFamily="18" charset="0"/>
            </a:rPr>
            <a:t>OPERATION</a:t>
          </a:r>
          <a:r>
            <a:rPr lang="en-IN" sz="2800" b="1" baseline="0">
              <a:gradFill>
                <a:gsLst>
                  <a:gs pos="14000">
                    <a:srgbClr val="5A2C6D"/>
                  </a:gs>
                  <a:gs pos="54000">
                    <a:srgbClr val="963268"/>
                  </a:gs>
                  <a:gs pos="40000">
                    <a:srgbClr val="5A2C6D"/>
                  </a:gs>
                  <a:gs pos="27000">
                    <a:srgbClr val="5A2C6D"/>
                  </a:gs>
                  <a:gs pos="0">
                    <a:srgbClr val="252771"/>
                  </a:gs>
                  <a:gs pos="74000">
                    <a:srgbClr val="C03763"/>
                  </a:gs>
                  <a:gs pos="83000">
                    <a:srgbClr val="C94373"/>
                  </a:gs>
                  <a:gs pos="94000">
                    <a:srgbClr val="963268"/>
                  </a:gs>
                </a:gsLst>
                <a:lin ang="2700000" scaled="1"/>
              </a:gradFill>
              <a:latin typeface="Bodoni MT" panose="02070603080606020203" pitchFamily="18" charset="0"/>
            </a:rPr>
            <a:t>  &amp;  WORKFORCE  PERFORMANCE</a:t>
          </a:r>
          <a:endParaRPr lang="en-IN" sz="2800" b="1">
            <a:gradFill>
              <a:gsLst>
                <a:gs pos="14000">
                  <a:srgbClr val="5A2C6D"/>
                </a:gs>
                <a:gs pos="54000">
                  <a:srgbClr val="963268"/>
                </a:gs>
                <a:gs pos="40000">
                  <a:srgbClr val="5A2C6D"/>
                </a:gs>
                <a:gs pos="27000">
                  <a:srgbClr val="5A2C6D"/>
                </a:gs>
                <a:gs pos="0">
                  <a:srgbClr val="252771"/>
                </a:gs>
                <a:gs pos="74000">
                  <a:srgbClr val="C03763"/>
                </a:gs>
                <a:gs pos="83000">
                  <a:srgbClr val="C94373"/>
                </a:gs>
                <a:gs pos="94000">
                  <a:srgbClr val="963268"/>
                </a:gs>
              </a:gsLst>
              <a:lin ang="2700000" scaled="1"/>
            </a:gradFill>
            <a:latin typeface="Bodoni MT" panose="02070603080606020203" pitchFamily="18" charset="0"/>
          </a:endParaRPr>
        </a:p>
      </xdr:txBody>
    </xdr:sp>
    <xdr:clientData/>
  </xdr:twoCellAnchor>
  <xdr:twoCellAnchor>
    <xdr:from>
      <xdr:col>0</xdr:col>
      <xdr:colOff>182880</xdr:colOff>
      <xdr:row>5</xdr:row>
      <xdr:rowOff>68580</xdr:rowOff>
    </xdr:from>
    <xdr:to>
      <xdr:col>2</xdr:col>
      <xdr:colOff>478137</xdr:colOff>
      <xdr:row>10</xdr:row>
      <xdr:rowOff>95214</xdr:rowOff>
    </xdr:to>
    <xdr:sp macro="" textlink="Pivot_Table3!B5">
      <xdr:nvSpPr>
        <xdr:cNvPr id="8" name="Rectangle: Rounded Corners 7">
          <a:extLst>
            <a:ext uri="{FF2B5EF4-FFF2-40B4-BE49-F238E27FC236}">
              <a16:creationId xmlns:a16="http://schemas.microsoft.com/office/drawing/2014/main" id="{018EB529-D0B7-475E-AC14-AE149D799853}"/>
            </a:ext>
          </a:extLst>
        </xdr:cNvPr>
        <xdr:cNvSpPr/>
      </xdr:nvSpPr>
      <xdr:spPr>
        <a:xfrm>
          <a:off x="182880" y="982980"/>
          <a:ext cx="1514457" cy="941034"/>
        </a:xfrm>
        <a:prstGeom prst="roundRect">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5A2C6D"/>
              </a:solidFill>
              <a:latin typeface="Bahnschrift SemiBold" panose="020B0502040204020203" pitchFamily="34" charset="0"/>
              <a:ea typeface="Calibri"/>
              <a:cs typeface="Calibri"/>
            </a:rPr>
            <a:t>Total Warehouses</a:t>
          </a:r>
        </a:p>
        <a:p>
          <a:pPr algn="ctr"/>
          <a:fld id="{482DB188-8731-4745-B58F-EF7A9C12BF5D}" type="TxLink">
            <a:rPr lang="en-US" sz="2400" b="1" i="0" u="none" strike="noStrike">
              <a:solidFill>
                <a:srgbClr val="5A2C6D"/>
              </a:solidFill>
              <a:latin typeface="Bahnschrift SemiBold" panose="020B0502040204020203" pitchFamily="34" charset="0"/>
              <a:ea typeface="Calibri"/>
              <a:cs typeface="Calibri"/>
            </a:rPr>
            <a:pPr algn="ctr"/>
            <a:t>9</a:t>
          </a:fld>
          <a:endParaRPr lang="en-IN" sz="2400" b="1">
            <a:solidFill>
              <a:srgbClr val="5A2C6D"/>
            </a:solidFill>
            <a:latin typeface="Bahnschrift SemiBold" panose="020B0502040204020203" pitchFamily="34" charset="0"/>
          </a:endParaRPr>
        </a:p>
      </xdr:txBody>
    </xdr:sp>
    <xdr:clientData/>
  </xdr:twoCellAnchor>
  <xdr:twoCellAnchor>
    <xdr:from>
      <xdr:col>2</xdr:col>
      <xdr:colOff>518160</xdr:colOff>
      <xdr:row>5</xdr:row>
      <xdr:rowOff>76200</xdr:rowOff>
    </xdr:from>
    <xdr:to>
      <xdr:col>5</xdr:col>
      <xdr:colOff>203817</xdr:colOff>
      <xdr:row>10</xdr:row>
      <xdr:rowOff>102834</xdr:rowOff>
    </xdr:to>
    <xdr:sp macro="" textlink="Pivot_Table3!B8">
      <xdr:nvSpPr>
        <xdr:cNvPr id="9" name="Rectangle: Rounded Corners 8">
          <a:extLst>
            <a:ext uri="{FF2B5EF4-FFF2-40B4-BE49-F238E27FC236}">
              <a16:creationId xmlns:a16="http://schemas.microsoft.com/office/drawing/2014/main" id="{615A9833-864B-45FC-92FC-53E7338E3606}"/>
            </a:ext>
          </a:extLst>
        </xdr:cNvPr>
        <xdr:cNvSpPr/>
      </xdr:nvSpPr>
      <xdr:spPr>
        <a:xfrm>
          <a:off x="1737360" y="990600"/>
          <a:ext cx="1514457" cy="941034"/>
        </a:xfrm>
        <a:prstGeom prst="roundRect">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963268"/>
              </a:solidFill>
              <a:latin typeface="Bahnschrift SemiBold" panose="020B0502040204020203" pitchFamily="34" charset="0"/>
              <a:ea typeface="Calibri"/>
              <a:cs typeface="Calibri"/>
            </a:rPr>
            <a:t>Total Employee</a:t>
          </a:r>
        </a:p>
        <a:p>
          <a:pPr algn="ctr"/>
          <a:fld id="{6A143BA0-715B-4D7B-8E6C-685A9350B08D}" type="TxLink">
            <a:rPr lang="en-US" sz="2400" b="1" i="0" u="none" strike="noStrike">
              <a:solidFill>
                <a:srgbClr val="963268"/>
              </a:solidFill>
              <a:latin typeface="Bahnschrift SemiBold" panose="020B0502040204020203" pitchFamily="34" charset="0"/>
              <a:ea typeface="Calibri"/>
              <a:cs typeface="Calibri"/>
            </a:rPr>
            <a:pPr algn="ctr"/>
            <a:t>400</a:t>
          </a:fld>
          <a:endParaRPr lang="en-IN" sz="2400" b="1">
            <a:solidFill>
              <a:srgbClr val="963268"/>
            </a:solidFill>
            <a:latin typeface="Bahnschrift SemiBold" panose="020B0502040204020203" pitchFamily="34" charset="0"/>
          </a:endParaRPr>
        </a:p>
      </xdr:txBody>
    </xdr:sp>
    <xdr:clientData/>
  </xdr:twoCellAnchor>
  <xdr:twoCellAnchor>
    <xdr:from>
      <xdr:col>0</xdr:col>
      <xdr:colOff>177950</xdr:colOff>
      <xdr:row>10</xdr:row>
      <xdr:rowOff>121920</xdr:rowOff>
    </xdr:from>
    <xdr:to>
      <xdr:col>2</xdr:col>
      <xdr:colOff>473207</xdr:colOff>
      <xdr:row>15</xdr:row>
      <xdr:rowOff>148554</xdr:rowOff>
    </xdr:to>
    <xdr:sp macro="" textlink="Pivot_Table3!B12">
      <xdr:nvSpPr>
        <xdr:cNvPr id="10" name="Rectangle: Rounded Corners 9">
          <a:extLst>
            <a:ext uri="{FF2B5EF4-FFF2-40B4-BE49-F238E27FC236}">
              <a16:creationId xmlns:a16="http://schemas.microsoft.com/office/drawing/2014/main" id="{520D3CDB-E81C-4DBA-8130-E5B3DCFF9AC7}"/>
            </a:ext>
          </a:extLst>
        </xdr:cNvPr>
        <xdr:cNvSpPr/>
      </xdr:nvSpPr>
      <xdr:spPr>
        <a:xfrm>
          <a:off x="177950" y="1914861"/>
          <a:ext cx="1514457" cy="923105"/>
        </a:xfrm>
        <a:prstGeom prst="roundRect">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252771"/>
              </a:solidFill>
              <a:latin typeface="Bahnschrift SemiBold" panose="020B0502040204020203" pitchFamily="34" charset="0"/>
              <a:ea typeface="Calibri"/>
              <a:cs typeface="Calibri"/>
            </a:rPr>
            <a:t>Shipped order %</a:t>
          </a:r>
        </a:p>
        <a:p>
          <a:pPr algn="ctr"/>
          <a:fld id="{B35CD31A-0638-416C-A24A-03F9C8EA0358}" type="TxLink">
            <a:rPr lang="en-US" sz="2400" b="1" i="0" u="none" strike="noStrike">
              <a:solidFill>
                <a:srgbClr val="252771"/>
              </a:solidFill>
              <a:latin typeface="Bahnschrift SemiBold" panose="020B0502040204020203" pitchFamily="34" charset="0"/>
              <a:ea typeface="Calibri"/>
              <a:cs typeface="Calibri"/>
            </a:rPr>
            <a:pPr algn="ctr"/>
            <a:t>45.75%</a:t>
          </a:fld>
          <a:endParaRPr lang="en-IN" sz="2400" b="1">
            <a:solidFill>
              <a:srgbClr val="252771"/>
            </a:solidFill>
            <a:latin typeface="Bahnschrift SemiBold" panose="020B0502040204020203" pitchFamily="34" charset="0"/>
          </a:endParaRPr>
        </a:p>
      </xdr:txBody>
    </xdr:sp>
    <xdr:clientData/>
  </xdr:twoCellAnchor>
  <xdr:twoCellAnchor>
    <xdr:from>
      <xdr:col>2</xdr:col>
      <xdr:colOff>522195</xdr:colOff>
      <xdr:row>10</xdr:row>
      <xdr:rowOff>138505</xdr:rowOff>
    </xdr:from>
    <xdr:to>
      <xdr:col>5</xdr:col>
      <xdr:colOff>207852</xdr:colOff>
      <xdr:row>15</xdr:row>
      <xdr:rowOff>165139</xdr:rowOff>
    </xdr:to>
    <xdr:sp macro="" textlink="Pivot_Table3!B5">
      <xdr:nvSpPr>
        <xdr:cNvPr id="11" name="Rectangle: Rounded Corners 10">
          <a:extLst>
            <a:ext uri="{FF2B5EF4-FFF2-40B4-BE49-F238E27FC236}">
              <a16:creationId xmlns:a16="http://schemas.microsoft.com/office/drawing/2014/main" id="{4019747F-80F2-4453-96E6-26AD47227AEC}"/>
            </a:ext>
          </a:extLst>
        </xdr:cNvPr>
        <xdr:cNvSpPr/>
      </xdr:nvSpPr>
      <xdr:spPr>
        <a:xfrm>
          <a:off x="1741395" y="1931446"/>
          <a:ext cx="1514457" cy="923105"/>
        </a:xfrm>
        <a:prstGeom prst="roundRect">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C03763"/>
              </a:solidFill>
              <a:latin typeface="Bahnschrift SemiBold" panose="020B0502040204020203" pitchFamily="34" charset="0"/>
              <a:ea typeface="Calibri"/>
              <a:cs typeface="Calibri"/>
            </a:rPr>
            <a:t>Total Warehouses</a:t>
          </a:r>
        </a:p>
        <a:p>
          <a:pPr algn="ctr"/>
          <a:fld id="{482DB188-8731-4745-B58F-EF7A9C12BF5D}" type="TxLink">
            <a:rPr lang="en-US" sz="2400" b="1" i="0" u="none" strike="noStrike">
              <a:solidFill>
                <a:srgbClr val="C03763"/>
              </a:solidFill>
              <a:latin typeface="Bahnschrift SemiBold" panose="020B0502040204020203" pitchFamily="34" charset="0"/>
              <a:ea typeface="Calibri"/>
              <a:cs typeface="Calibri"/>
            </a:rPr>
            <a:pPr algn="ctr"/>
            <a:t>9</a:t>
          </a:fld>
          <a:endParaRPr lang="en-IN" sz="2400" b="1">
            <a:solidFill>
              <a:srgbClr val="C03763"/>
            </a:solidFill>
            <a:latin typeface="Bahnschrift SemiBold" panose="020B0502040204020203" pitchFamily="34" charset="0"/>
          </a:endParaRPr>
        </a:p>
      </xdr:txBody>
    </xdr:sp>
    <xdr:clientData/>
  </xdr:twoCellAnchor>
  <xdr:twoCellAnchor>
    <xdr:from>
      <xdr:col>5</xdr:col>
      <xdr:colOff>256390</xdr:colOff>
      <xdr:row>5</xdr:row>
      <xdr:rowOff>86510</xdr:rowOff>
    </xdr:from>
    <xdr:to>
      <xdr:col>9</xdr:col>
      <xdr:colOff>119230</xdr:colOff>
      <xdr:row>15</xdr:row>
      <xdr:rowOff>177950</xdr:rowOff>
    </xdr:to>
    <xdr:graphicFrame macro="">
      <xdr:nvGraphicFramePr>
        <xdr:cNvPr id="12" name="Chart 11">
          <a:extLst>
            <a:ext uri="{FF2B5EF4-FFF2-40B4-BE49-F238E27FC236}">
              <a16:creationId xmlns:a16="http://schemas.microsoft.com/office/drawing/2014/main" id="{B5721D52-4414-4F61-8518-AF4A4C2B0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16</xdr:row>
      <xdr:rowOff>114300</xdr:rowOff>
    </xdr:from>
    <xdr:to>
      <xdr:col>9</xdr:col>
      <xdr:colOff>114300</xdr:colOff>
      <xdr:row>32</xdr:row>
      <xdr:rowOff>30480</xdr:rowOff>
    </xdr:to>
    <xdr:graphicFrame macro="">
      <xdr:nvGraphicFramePr>
        <xdr:cNvPr id="13" name="Chart 12">
          <a:extLst>
            <a:ext uri="{FF2B5EF4-FFF2-40B4-BE49-F238E27FC236}">
              <a16:creationId xmlns:a16="http://schemas.microsoft.com/office/drawing/2014/main" id="{DF3AA9DF-A82D-4EFF-9ADE-6F772C613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563880</xdr:colOff>
      <xdr:row>5</xdr:row>
      <xdr:rowOff>53340</xdr:rowOff>
    </xdr:from>
    <xdr:to>
      <xdr:col>20</xdr:col>
      <xdr:colOff>533400</xdr:colOff>
      <xdr:row>32</xdr:row>
      <xdr:rowOff>30480</xdr:rowOff>
    </xdr:to>
    <xdr:graphicFrame macro="">
      <xdr:nvGraphicFramePr>
        <xdr:cNvPr id="14" name="Chart 13">
          <a:extLst>
            <a:ext uri="{FF2B5EF4-FFF2-40B4-BE49-F238E27FC236}">
              <a16:creationId xmlns:a16="http://schemas.microsoft.com/office/drawing/2014/main" id="{44BBC5A4-EDD8-4EE7-9B32-2EFE76DCE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236220</xdr:colOff>
      <xdr:row>18</xdr:row>
      <xdr:rowOff>99060</xdr:rowOff>
    </xdr:from>
    <xdr:to>
      <xdr:col>15</xdr:col>
      <xdr:colOff>464820</xdr:colOff>
      <xdr:row>32</xdr:row>
      <xdr:rowOff>30480</xdr:rowOff>
    </xdr:to>
    <xdr:graphicFrame macro="">
      <xdr:nvGraphicFramePr>
        <xdr:cNvPr id="15" name="Chart 14">
          <a:extLst>
            <a:ext uri="{FF2B5EF4-FFF2-40B4-BE49-F238E27FC236}">
              <a16:creationId xmlns:a16="http://schemas.microsoft.com/office/drawing/2014/main" id="{AD09902E-B355-4E8F-8F7B-591A8B229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251460</xdr:colOff>
      <xdr:row>5</xdr:row>
      <xdr:rowOff>53340</xdr:rowOff>
    </xdr:from>
    <xdr:to>
      <xdr:col>15</xdr:col>
      <xdr:colOff>449580</xdr:colOff>
      <xdr:row>18</xdr:row>
      <xdr:rowOff>0</xdr:rowOff>
    </xdr:to>
    <xdr:graphicFrame macro="">
      <xdr:nvGraphicFramePr>
        <xdr:cNvPr id="16" name="Chart 15">
          <a:extLst>
            <a:ext uri="{FF2B5EF4-FFF2-40B4-BE49-F238E27FC236}">
              <a16:creationId xmlns:a16="http://schemas.microsoft.com/office/drawing/2014/main" id="{807D82AF-A14E-4354-82A9-A578DC976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594360</xdr:colOff>
      <xdr:row>12</xdr:row>
      <xdr:rowOff>15240</xdr:rowOff>
    </xdr:from>
    <xdr:to>
      <xdr:col>23</xdr:col>
      <xdr:colOff>579120</xdr:colOff>
      <xdr:row>17</xdr:row>
      <xdr:rowOff>45720</xdr:rowOff>
    </xdr:to>
    <mc:AlternateContent xmlns:mc="http://schemas.openxmlformats.org/markup-compatibility/2006" xmlns:a14="http://schemas.microsoft.com/office/drawing/2010/main">
      <mc:Choice Requires="a14">
        <xdr:graphicFrame macro="">
          <xdr:nvGraphicFramePr>
            <xdr:cNvPr id="17" name="Year 3">
              <a:extLst>
                <a:ext uri="{FF2B5EF4-FFF2-40B4-BE49-F238E27FC236}">
                  <a16:creationId xmlns:a16="http://schemas.microsoft.com/office/drawing/2014/main" id="{75ED8A22-252F-4E39-88C5-0B618A0670F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786360" y="2209800"/>
              <a:ext cx="181356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594360</xdr:colOff>
      <xdr:row>5</xdr:row>
      <xdr:rowOff>68580</xdr:rowOff>
    </xdr:from>
    <xdr:to>
      <xdr:col>23</xdr:col>
      <xdr:colOff>563880</xdr:colOff>
      <xdr:row>12</xdr:row>
      <xdr:rowOff>7620</xdr:rowOff>
    </xdr:to>
    <mc:AlternateContent xmlns:mc="http://schemas.openxmlformats.org/markup-compatibility/2006" xmlns:a14="http://schemas.microsoft.com/office/drawing/2010/main">
      <mc:Choice Requires="a14">
        <xdr:graphicFrame macro="">
          <xdr:nvGraphicFramePr>
            <xdr:cNvPr id="18" name="Status 1">
              <a:extLst>
                <a:ext uri="{FF2B5EF4-FFF2-40B4-BE49-F238E27FC236}">
                  <a16:creationId xmlns:a16="http://schemas.microsoft.com/office/drawing/2014/main" id="{46174118-C1BD-4AAF-B76A-F3BD2EBA9DE4}"/>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786360" y="982980"/>
              <a:ext cx="179832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594360</xdr:colOff>
      <xdr:row>17</xdr:row>
      <xdr:rowOff>60960</xdr:rowOff>
    </xdr:from>
    <xdr:to>
      <xdr:col>23</xdr:col>
      <xdr:colOff>594360</xdr:colOff>
      <xdr:row>30</xdr:row>
      <xdr:rowOff>150495</xdr:rowOff>
    </xdr:to>
    <mc:AlternateContent xmlns:mc="http://schemas.openxmlformats.org/markup-compatibility/2006" xmlns:a14="http://schemas.microsoft.com/office/drawing/2010/main">
      <mc:Choice Requires="a14">
        <xdr:graphicFrame macro="">
          <xdr:nvGraphicFramePr>
            <xdr:cNvPr id="19" name="WarehouseName 1">
              <a:extLst>
                <a:ext uri="{FF2B5EF4-FFF2-40B4-BE49-F238E27FC236}">
                  <a16:creationId xmlns:a16="http://schemas.microsoft.com/office/drawing/2014/main" id="{4A134578-1254-49A5-9D4E-E68765AE3139}"/>
                </a:ext>
              </a:extLst>
            </xdr:cNvPr>
            <xdr:cNvGraphicFramePr/>
          </xdr:nvGraphicFramePr>
          <xdr:xfrm>
            <a:off x="0" y="0"/>
            <a:ext cx="0" cy="0"/>
          </xdr:xfrm>
          <a:graphic>
            <a:graphicData uri="http://schemas.microsoft.com/office/drawing/2010/slicer">
              <sle:slicer xmlns:sle="http://schemas.microsoft.com/office/drawing/2010/slicer" name="WarehouseName 1"/>
            </a:graphicData>
          </a:graphic>
        </xdr:graphicFrame>
      </mc:Choice>
      <mc:Fallback xmlns="">
        <xdr:sp macro="" textlink="">
          <xdr:nvSpPr>
            <xdr:cNvPr id="0" name=""/>
            <xdr:cNvSpPr>
              <a:spLocks noTextEdit="1"/>
            </xdr:cNvSpPr>
          </xdr:nvSpPr>
          <xdr:spPr>
            <a:xfrm>
              <a:off x="1278636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32</xdr:row>
      <xdr:rowOff>60960</xdr:rowOff>
    </xdr:from>
    <xdr:to>
      <xdr:col>9</xdr:col>
      <xdr:colOff>129540</xdr:colOff>
      <xdr:row>39</xdr:row>
      <xdr:rowOff>17929</xdr:rowOff>
    </xdr:to>
    <xdr:sp macro="" textlink="">
      <xdr:nvSpPr>
        <xdr:cNvPr id="3" name="Rectangle: Rounded Corners 2">
          <a:extLst>
            <a:ext uri="{FF2B5EF4-FFF2-40B4-BE49-F238E27FC236}">
              <a16:creationId xmlns:a16="http://schemas.microsoft.com/office/drawing/2014/main" id="{F087C18F-B05A-4C8B-B5C9-BE5CE78BA06E}"/>
            </a:ext>
          </a:extLst>
        </xdr:cNvPr>
        <xdr:cNvSpPr/>
      </xdr:nvSpPr>
      <xdr:spPr>
        <a:xfrm>
          <a:off x="152400" y="5798372"/>
          <a:ext cx="5463540" cy="1212028"/>
        </a:xfrm>
        <a:prstGeom prst="roundRect">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b="0" i="1">
              <a:solidFill>
                <a:srgbClr val="00153E"/>
              </a:solidFill>
              <a:latin typeface="Bahnschrift" panose="020B0502040204020203" pitchFamily="34" charset="0"/>
            </a:rPr>
            <a:t>Mexico City warehouse generated the highest revenue, while Southlake Texas recorded comparatively lower revenue, highlighting differences in warehouse performance.</a:t>
          </a:r>
          <a:endParaRPr lang="en-US" sz="1100" b="0" i="1" u="none" strike="noStrike">
            <a:solidFill>
              <a:srgbClr val="00153E"/>
            </a:solidFill>
            <a:latin typeface="Bahnschrift" panose="020B0502040204020203" pitchFamily="34" charset="0"/>
            <a:ea typeface="Calibri"/>
            <a:cs typeface="Calibri"/>
          </a:endParaRPr>
        </a:p>
      </xdr:txBody>
    </xdr:sp>
    <xdr:clientData/>
  </xdr:twoCellAnchor>
  <xdr:twoCellAnchor>
    <xdr:from>
      <xdr:col>9</xdr:col>
      <xdr:colOff>213360</xdr:colOff>
      <xdr:row>32</xdr:row>
      <xdr:rowOff>76200</xdr:rowOff>
    </xdr:from>
    <xdr:to>
      <xdr:col>15</xdr:col>
      <xdr:colOff>495300</xdr:colOff>
      <xdr:row>39</xdr:row>
      <xdr:rowOff>7620</xdr:rowOff>
    </xdr:to>
    <xdr:sp macro="" textlink="">
      <xdr:nvSpPr>
        <xdr:cNvPr id="5" name="Rectangle: Rounded Corners 4">
          <a:extLst>
            <a:ext uri="{FF2B5EF4-FFF2-40B4-BE49-F238E27FC236}">
              <a16:creationId xmlns:a16="http://schemas.microsoft.com/office/drawing/2014/main" id="{C750F360-2BBD-4054-A7D5-D8A541D81CA0}"/>
            </a:ext>
          </a:extLst>
        </xdr:cNvPr>
        <xdr:cNvSpPr/>
      </xdr:nvSpPr>
      <xdr:spPr>
        <a:xfrm>
          <a:off x="5699760" y="5928360"/>
          <a:ext cx="3939540" cy="1211580"/>
        </a:xfrm>
        <a:prstGeom prst="roundRect">
          <a:avLst>
            <a:gd name="adj" fmla="val 11729"/>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i="1">
              <a:solidFill>
                <a:srgbClr val="00153E"/>
              </a:solidFill>
              <a:latin typeface="Bahnschrift" panose="020B0502040204020203" pitchFamily="34" charset="0"/>
            </a:rPr>
            <a:t>Shepard Anita emerged as the highest revenue-generating employee, indicating a strong individual contribution to overall sales performance.</a:t>
          </a:r>
          <a:endParaRPr lang="en-US" sz="1100" b="1" i="1" u="none" strike="noStrike">
            <a:solidFill>
              <a:srgbClr val="00153E"/>
            </a:solidFill>
            <a:latin typeface="Bahnschrift" panose="020B0502040204020203" pitchFamily="34" charset="0"/>
            <a:ea typeface="Calibri"/>
            <a:cs typeface="Calibri"/>
          </a:endParaRPr>
        </a:p>
      </xdr:txBody>
    </xdr:sp>
    <xdr:clientData/>
  </xdr:twoCellAnchor>
  <xdr:twoCellAnchor>
    <xdr:from>
      <xdr:col>15</xdr:col>
      <xdr:colOff>548640</xdr:colOff>
      <xdr:row>32</xdr:row>
      <xdr:rowOff>60960</xdr:rowOff>
    </xdr:from>
    <xdr:to>
      <xdr:col>20</xdr:col>
      <xdr:colOff>579120</xdr:colOff>
      <xdr:row>39</xdr:row>
      <xdr:rowOff>38100</xdr:rowOff>
    </xdr:to>
    <xdr:sp macro="" textlink="">
      <xdr:nvSpPr>
        <xdr:cNvPr id="6" name="Rectangle: Rounded Corners 5">
          <a:extLst>
            <a:ext uri="{FF2B5EF4-FFF2-40B4-BE49-F238E27FC236}">
              <a16:creationId xmlns:a16="http://schemas.microsoft.com/office/drawing/2014/main" id="{F1F0262A-3EB5-4C13-8F2F-A011B920320E}"/>
            </a:ext>
          </a:extLst>
        </xdr:cNvPr>
        <xdr:cNvSpPr/>
      </xdr:nvSpPr>
      <xdr:spPr>
        <a:xfrm>
          <a:off x="9692640" y="5913120"/>
          <a:ext cx="3078480" cy="1257300"/>
        </a:xfrm>
        <a:prstGeom prst="roundRect">
          <a:avLst>
            <a:gd name="adj" fmla="val 12821"/>
          </a:avLst>
        </a:prstGeom>
        <a:solidFill>
          <a:schemeClr val="bg1"/>
        </a:solidFill>
        <a:ln>
          <a:solidFill>
            <a:srgbClr val="DCD3ED"/>
          </a:solidFill>
        </a:ln>
        <a:effectLst>
          <a:glow rad="63500">
            <a:srgbClr val="5A2C6D">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i="1">
              <a:solidFill>
                <a:srgbClr val="00153E"/>
              </a:solidFill>
              <a:latin typeface="Bahnschrift" panose="020B0502040204020203" pitchFamily="34" charset="0"/>
            </a:rPr>
            <a:t>Southlake Texas recorded the highest profit among all warehouses, while Toronto generated the lowest profit, indicating a significant variation in warehouse profitability.</a:t>
          </a:r>
          <a:endParaRPr lang="en-US" sz="1100" b="1" i="1" u="none" strike="noStrike">
            <a:solidFill>
              <a:srgbClr val="00153E"/>
            </a:solidFill>
            <a:latin typeface="Bahnschrift" panose="020B0502040204020203" pitchFamily="34" charset="0"/>
            <a:ea typeface="Calibri"/>
            <a:cs typeface="Calibri"/>
          </a:endParaRPr>
        </a:p>
      </xdr:txBody>
    </xdr:sp>
    <xdr:clientData/>
  </xdr:twoCellAnchor>
  <xdr:twoCellAnchor editAs="oneCell">
    <xdr:from>
      <xdr:col>2</xdr:col>
      <xdr:colOff>365760</xdr:colOff>
      <xdr:row>0</xdr:row>
      <xdr:rowOff>0</xdr:rowOff>
    </xdr:from>
    <xdr:to>
      <xdr:col>4</xdr:col>
      <xdr:colOff>60960</xdr:colOff>
      <xdr:row>5</xdr:row>
      <xdr:rowOff>0</xdr:rowOff>
    </xdr:to>
    <xdr:pic>
      <xdr:nvPicPr>
        <xdr:cNvPr id="20" name="Graphic 19" descr="Truck with solid fill">
          <a:extLst>
            <a:ext uri="{FF2B5EF4-FFF2-40B4-BE49-F238E27FC236}">
              <a16:creationId xmlns:a16="http://schemas.microsoft.com/office/drawing/2014/main" id="{26883DD2-483F-A438-5D6E-812D61F16E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84960" y="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0.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832975347221" createdVersion="7" refreshedVersion="7" minRefreshableVersion="3" recordCount="400" xr:uid="{98209C58-9EA1-44CD-AF94-AED33275FFB5}">
  <cacheSource type="worksheet">
    <worksheetSource name="MIS_REPORT"/>
  </cacheSource>
  <cacheFields count="29">
    <cacheField name="RegionName" numFmtId="0">
      <sharedItems count="5">
        <s v="South America"/>
        <s v="North  America"/>
        <s v="North America"/>
        <s v="Australia"/>
        <s v="Asia"/>
      </sharedItems>
    </cacheField>
    <cacheField name="CountryName" numFmtId="0">
      <sharedItems count="6">
        <s v="United States of America"/>
        <s v="Canada"/>
        <s v="Australia"/>
        <s v="Mexico"/>
        <s v="China"/>
        <s v="India"/>
      </sharedItems>
    </cacheField>
    <cacheField name="State" numFmtId="0">
      <sharedItems count="9">
        <s v="Texas"/>
        <s v="California"/>
        <s v="New Jersey"/>
        <s v="Washington"/>
        <s v="Ontario"/>
        <s v="New South Wales"/>
        <s v="Distrito Federal"/>
        <s v="Beijing"/>
        <s v="Maharashtra"/>
      </sharedItems>
    </cacheField>
    <cacheField name="City" numFmtId="0">
      <sharedItems/>
    </cacheField>
    <cacheField name="PostalCode"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4">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3912036" backgroundQuery="1" createdVersion="7" refreshedVersion="8" minRefreshableVersion="3" recordCount="0" supportSubquery="1" supportAdvancedDrill="1" xr:uid="{6CB4E063-0E74-4AF0-9A0E-E29E8E93D138}">
  <cacheSource type="external" connectionId="5"/>
  <cacheFields count="2">
    <cacheField name="[Measures].[Count of CustomerName]" caption="Count of CustomerName" numFmtId="0" hierarchy="80"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1"/>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483796" backgroundQuery="1" createdVersion="7" refreshedVersion="8" minRefreshableVersion="3" recordCount="0" supportSubquery="1" supportAdvancedDrill="1" xr:uid="{87E698D6-4578-4AA7-8ED1-D8C9B0125610}">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5300929" backgroundQuery="1" createdVersion="7" refreshedVersion="8" minRefreshableVersion="3" recordCount="0" supportSubquery="1" supportAdvancedDrill="1" xr:uid="{89DB385C-A5EB-464A-8CCC-9B0640E8ABB5}">
  <cacheSource type="external" connectionId="5"/>
  <cacheFields count="3">
    <cacheField name="[Measures].[Sum of Revenue]" caption="Sum of Revenue" numFmtId="0" hierarchy="70" level="32767"/>
    <cacheField name="[MIS_REPORT].[EmployeeName].[EmployeeName]" caption="EmployeeName" numFmtId="0" hierarchy="7" level="1">
      <sharedItems count="10">
        <s v="Akinkuolie Sarah"/>
        <s v="Clayton Rick"/>
        <s v="Girifalco Evelyn"/>
        <s v="Jackson Maryellen"/>
        <s v="Kian Griffin"/>
        <s v="LaRotonda William"/>
        <s v="Leruth Giovanni"/>
        <s v="Navathe Kurt"/>
        <s v="Newman Richard"/>
        <s v="Shepard Anita"/>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fieldsUsage count="2">
        <fieldUsage x="-1"/>
        <fieldUsage x="1"/>
      </fieldsUsage>
    </cacheHierarchy>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6111114" backgroundQuery="1" createdVersion="7" refreshedVersion="8" minRefreshableVersion="3" recordCount="0" supportSubquery="1" supportAdvancedDrill="1" xr:uid="{B3C5D9B2-E65C-4FF8-98D3-BE7E7067C7BA}">
  <cacheSource type="external" connectionId="5"/>
  <cacheFields count="3">
    <cacheField name="[Measures].[Sum of Revenue]" caption="Sum of Revenue" numFmtId="0" hierarchy="70" level="32767"/>
    <cacheField name="[MIS_REPORT].[Year].[Year]" caption="Year" numFmtId="0" hierarchy="29" level="1">
      <sharedItems containsSemiMixedTypes="0" containsString="0" containsNumber="1" containsInteger="1" minValue="2013" maxValue="2017" count="4">
        <n v="2013"/>
        <n v="2015"/>
        <n v="2016"/>
        <n v="2017"/>
      </sharedItems>
      <extLst>
        <ext xmlns:x15="http://schemas.microsoft.com/office/spreadsheetml/2010/11/main" uri="{4F2E5C28-24EA-4eb8-9CBF-B6C8F9C3D259}">
          <x15:cachedUniqueNames>
            <x15:cachedUniqueName index="0" name="[MIS_REPORT].[Year].&amp;[2013]"/>
            <x15:cachedUniqueName index="1" name="[MIS_REPORT].[Year].&amp;[2015]"/>
            <x15:cachedUniqueName index="2" name="[MIS_REPORT].[Year].&amp;[2016]"/>
            <x15:cachedUniqueName index="3" name="[MIS_REPORT].[Year].&amp;[2017]"/>
          </x15:cachedUniqueNames>
        </ext>
      </extLst>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fieldsUsage count="2">
        <fieldUsage x="-1"/>
        <fieldUsage x="1"/>
      </fieldsUsage>
    </cacheHierarchy>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6805554" backgroundQuery="1" createdVersion="7" refreshedVersion="8" minRefreshableVersion="3" recordCount="0" supportSubquery="1" supportAdvancedDrill="1" xr:uid="{31149DCF-F368-4014-B19A-20BDBEE21A96}">
  <cacheSource type="external" connectionId="5"/>
  <cacheFields count="4">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CategoryName].[CategoryName]" caption="CategoryName" numFmtId="0" hierarchy="12" level="1">
      <sharedItems count="5">
        <s v="CPU"/>
        <s v="Mother Board"/>
        <s v="RAM"/>
        <s v="Storage"/>
        <s v="Video Car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2"/>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3"/>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75" backgroundQuery="1" createdVersion="7" refreshedVersion="8" minRefreshableVersion="3" recordCount="0" supportSubquery="1" supportAdvancedDrill="1" xr:uid="{4F662E54-4E73-467A-8441-4BFAF341DEA5}">
  <cacheSource type="external" connectionId="5"/>
  <cacheFields count="4">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Status].[Status]" caption="Status" numFmtId="0" hierarchy="23" level="1">
      <sharedItems count="3">
        <s v="Canceled"/>
        <s v="Pending"/>
        <s v="Shippe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3"/>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8078701" backgroundQuery="1" createdVersion="7" refreshedVersion="8" minRefreshableVersion="3" recordCount="0" supportSubquery="1" supportAdvancedDrill="1" xr:uid="{6C189639-5EAE-430F-A3B7-BB453E85F14A}">
  <cacheSource type="external" connectionId="5"/>
  <cacheFields count="4">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Status].[Status]" caption="Status" numFmtId="0" hierarchy="23" level="1">
      <sharedItems count="3">
        <s v="Canceled"/>
        <s v="Pending"/>
        <s v="Shippe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3"/>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8425924" backgroundQuery="1" createdVersion="7" refreshedVersion="8" minRefreshableVersion="3" recordCount="0" supportSubquery="1" supportAdvancedDrill="1" xr:uid="{0A3CB881-5F56-4868-8DAA-A1CA2A536FBE}">
  <cacheSource type="external" connectionId="5"/>
  <cacheFields count="2">
    <cacheField name="[Measures].[Average of OrderItemQuantity]" caption="Average of OrderItemQuantity" numFmtId="0" hierarchy="73"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1"/>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9236109" backgroundQuery="1" createdVersion="7" refreshedVersion="8" minRefreshableVersion="3" recordCount="0" supportSubquery="1" supportAdvancedDrill="1" xr:uid="{DDEDFE4A-4B03-40E1-833D-564DAB94C9A3}">
  <cacheSource type="external" connectionId="5"/>
  <cacheFields count="3">
    <cacheField name="[Measures].[Sum of Revenue]" caption="Sum of Revenue" numFmtId="0" hierarchy="70" level="32767"/>
    <cacheField name="[MIS_REPORT].[Status].[Status]" caption="Status" numFmtId="0" hierarchy="23" level="1">
      <sharedItems count="3">
        <s v="Canceled"/>
        <s v="Pending"/>
        <s v="Shippe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1"/>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89583332" backgroundQuery="1" createdVersion="7" refreshedVersion="8" minRefreshableVersion="3" recordCount="0" supportSubquery="1" supportAdvancedDrill="1" xr:uid="{0D3E3E01-4999-48C6-BBF9-B9C4F7198F2B}">
  <cacheSource type="external" connectionId="5"/>
  <cacheFields count="2">
    <cacheField name="[Measures].[Sum of Profit]" caption="Sum of Profit" numFmtId="0" hierarchy="74"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1"/>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016204" backgroundQuery="1" createdVersion="7" refreshedVersion="8" minRefreshableVersion="3" recordCount="0" supportSubquery="1" supportAdvancedDrill="1" xr:uid="{A96F2B5F-3F4F-41B0-A649-D42BDA321B84}">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0856479" backgroundQuery="1" createdVersion="7" refreshedVersion="8" minRefreshableVersion="3" recordCount="0" supportSubquery="1" supportAdvancedDrill="1" xr:uid="{8A9DAA22-92BC-49BC-9DA2-B393D6774149}">
  <cacheSource type="external" connectionId="5"/>
  <cacheFields count="3">
    <cacheField name="[Measures].[Sum of Revenue]" caption="Sum of Revenue" numFmtId="0" hierarchy="70" level="32767"/>
    <cacheField name="[MIS_REPORT].[CategoryName].[CategoryName]" caption="CategoryName" numFmtId="0" hierarchy="12" level="1">
      <sharedItems count="5">
        <s v="CPU"/>
        <s v="Mother Board"/>
        <s v="RAM"/>
        <s v="Storage"/>
        <s v="Video Car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2"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1"/>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1782411" backgroundQuery="1" createdVersion="7" refreshedVersion="8" minRefreshableVersion="3" recordCount="0" supportSubquery="1" supportAdvancedDrill="1" xr:uid="{8DEBD925-F20D-46EB-9E81-741239E4F244}">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Profit]" caption="Sum of Profit" numFmtId="0" hierarchy="74"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2129626" backgroundQuery="1" createdVersion="7" refreshedVersion="8" minRefreshableVersion="3" recordCount="0" supportSubquery="1" supportAdvancedDrill="1" xr:uid="{C9E55946-7B4E-4390-88FA-F1A8B746CA30}">
  <cacheSource type="external" connectionId="5"/>
  <cacheFields count="3">
    <cacheField name="[Measures].[Sum of Revenue 2]" caption="Sum of Revenue 2" numFmtId="0" hierarchy="75" level="32767"/>
    <cacheField name="[MIS_REPORT  2].[Year].[Year]" caption="Year" numFmtId="0" hierarchy="60" level="1">
      <sharedItems containsSemiMixedTypes="0" containsString="0" containsNumber="1" containsInteger="1" minValue="2013" maxValue="2017" count="4">
        <n v="2013"/>
        <n v="2015"/>
        <n v="2016"/>
        <n v="2017"/>
      </sharedItems>
      <extLst>
        <ext xmlns:x15="http://schemas.microsoft.com/office/spreadsheetml/2010/11/main" uri="{4F2E5C28-24EA-4eb8-9CBF-B6C8F9C3D259}">
          <x15:cachedUniqueNames>
            <x15:cachedUniqueName index="0" name="[MIS_REPORT  2].[Year].&amp;[2013]"/>
            <x15:cachedUniqueName index="1" name="[MIS_REPORT  2].[Year].&amp;[2015]"/>
            <x15:cachedUniqueName index="2" name="[MIS_REPORT  2].[Year].&amp;[2016]"/>
            <x15:cachedUniqueName index="3" name="[MIS_REPORT  2].[Year].&amp;[2017]"/>
          </x15:cachedUniqueNames>
        </ext>
      </extLst>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2" memberValueDatatype="20" unbalanced="0">
      <fieldsUsage count="2">
        <fieldUsage x="-1"/>
        <fieldUsage x="1"/>
      </fieldsUsage>
    </cacheHierarchy>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247685" backgroundQuery="1" createdVersion="7" refreshedVersion="8" minRefreshableVersion="3" recordCount="0" supportSubquery="1" supportAdvancedDrill="1" xr:uid="{96360E71-8409-44B8-AE05-0554730FDA32}">
  <cacheSource type="external" connectionId="5"/>
  <cacheFields count="3">
    <cacheField name="[Measures].[Sum of Revenue 2]" caption="Sum of Revenue 2" numFmtId="0" hierarchy="75" level="32767"/>
    <cacheField name="[MIS_REPORT  2].[CategoryName].[CategoryName]" caption="CategoryName" numFmtId="0" hierarchy="43" level="1">
      <sharedItems count="5">
        <s v="CPU"/>
        <s v="Mother Board"/>
        <s v="RAM"/>
        <s v="Storage"/>
        <s v="Video Car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1"/>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2824073" backgroundQuery="1" createdVersion="7" refreshedVersion="8" minRefreshableVersion="3" recordCount="0" supportSubquery="1" supportAdvancedDrill="1" xr:uid="{F5C06E97-A6FB-4593-9091-B590BF057977}">
  <cacheSource type="external" connectionId="5"/>
  <cacheFields count="3">
    <cacheField name="[Measures].[Sum of Profit 2]" caption="Sum of Profit 2" numFmtId="0" hierarchy="76" level="32767"/>
    <cacheField name="[MIS_REPORT  2].[CategoryName].[CategoryName]" caption="CategoryName" numFmtId="0" hierarchy="43" level="1">
      <sharedItems count="5">
        <s v="CPU"/>
        <s v="Mother Board"/>
        <s v="RAM"/>
        <s v="Storage"/>
        <s v="Video Car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1"/>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3287035" backgroundQuery="1" createdVersion="7" refreshedVersion="8" minRefreshableVersion="3" recordCount="0" supportSubquery="1" supportAdvancedDrill="1" xr:uid="{673DEB6C-60AB-4E30-942E-EF1E00B37932}">
  <cacheSource type="external" connectionId="5"/>
  <cacheFields count="3">
    <cacheField name="[Measures].[Sum of Profit 2]" caption="Sum of Profit 2" numFmtId="0" hierarchy="76" level="32767"/>
    <cacheField name="[MIS_REPORT  2].[ProductName].[ProductName]" caption="ProductName" numFmtId="0" hierarchy="44" level="1">
      <sharedItems count="10">
        <s v="A-DATA (AX4U300038G16-SRS) 8GB DDR4"/>
        <s v="AMD 100-505989"/>
        <s v="Corsair Dominator Platinum"/>
        <s v="Corsair Vengeance LPX"/>
        <s v="Corsair Vengeance LPX (CMK16GX4M2B3000C15B) 16GB"/>
        <s v="G.Skill Ripjaws V Series"/>
        <s v="G.Skill RipjawsX (F3-1600C9Q-32GXM) DDR3 32 GB"/>
        <s v="G.Skill Trident Z"/>
        <s v="G.Skill TridentX (F3-2400C10D-8GTX) DDR3 8GB"/>
        <s v="PNY VCQP6000-PB"/>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2" memberValueDatatype="130" unbalanced="0">
      <fieldsUsage count="2">
        <fieldUsage x="-1"/>
        <fieldUsage x="1"/>
      </fieldsUsage>
    </cacheHierarchy>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3634258" backgroundQuery="1" createdVersion="7" refreshedVersion="8" minRefreshableVersion="3" recordCount="0" supportSubquery="1" supportAdvancedDrill="1" xr:uid="{91D13A28-2349-4C11-B908-C9ABEE57C1D4}">
  <cacheSource type="external" connectionId="5"/>
  <cacheFields count="3">
    <cacheField name="[MIS_REPORT  2].[CategoryName].[CategoryName]" caption="CategoryName" numFmtId="0" hierarchy="43" level="1">
      <sharedItems count="5">
        <s v="CPU"/>
        <s v="Mother Board"/>
        <s v="RAM"/>
        <s v="Storage"/>
        <s v="Video Card"/>
      </sharedItems>
    </cacheField>
    <cacheField name="[Measures].[Sum of Revenue 2]" caption="Sum of Revenue 2" numFmtId="0" hierarchy="75"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0"/>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3981481" backgroundQuery="1" createdVersion="7" refreshedVersion="8" minRefreshableVersion="3" recordCount="0" supportSubquery="1" supportAdvancedDrill="1" xr:uid="{2E735636-4E38-4F31-B275-C2C00BC55253}">
  <cacheSource type="external" connectionId="5"/>
  <cacheFields count="3">
    <cacheField name="[Measures].[Sum of Revenue 2]" caption="Sum of Revenue 2" numFmtId="0" hierarchy="75" level="32767"/>
    <cacheField name="[MIS_REPORT  2].[Status].[Status]" caption="Status" numFmtId="0" hierarchy="54" level="1">
      <sharedItems count="3">
        <s v="Canceled"/>
        <s v="Pending"/>
        <s v="Shippe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1"/>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4328705" backgroundQuery="1" createdVersion="7" refreshedVersion="8" minRefreshableVersion="3" recordCount="0" supportSubquery="1" supportAdvancedDrill="1" xr:uid="{56AD73DF-60D8-4DAA-AF98-E73503CC3886}">
  <cacheSource type="external" connectionId="5"/>
  <cacheFields count="3">
    <cacheField name="[Measures].[Sum of Revenue 2]" caption="Sum of Revenue 2" numFmtId="0" hierarchy="75" level="32767"/>
    <cacheField name="[MIS_REPORT  2].[State].[State]" caption="State" numFmtId="0" hierarchy="33" level="1">
      <sharedItems count="9">
        <s v="Beijing"/>
        <s v="California"/>
        <s v="Distrito Federal"/>
        <s v="Maharashtra"/>
        <s v="New Jersey"/>
        <s v="New South Wales"/>
        <s v="Ontario"/>
        <s v="Texas"/>
        <s v="Washington"/>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2" memberValueDatatype="130" unbalanced="0">
      <fieldsUsage count="2">
        <fieldUsage x="-1"/>
        <fieldUsage x="1"/>
      </fieldsUsage>
    </cacheHierarchy>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4560182" backgroundQuery="1" createdVersion="7" refreshedVersion="8" minRefreshableVersion="3" recordCount="0" supportSubquery="1" supportAdvancedDrill="1" xr:uid="{602BF720-31CE-4199-A8B3-3D4FD9563FC5}">
  <cacheSource type="external" connectionId="5"/>
  <cacheFields count="3">
    <cacheField name="[Measures].[Sum of Revenue 2]" caption="Sum of Revenue 2" numFmtId="0" hierarchy="75" level="32767"/>
    <cacheField name="[MIS_REPORT  2].[Status].[Status]" caption="Status" numFmtId="0" hierarchy="54" level="1">
      <sharedItems count="3">
        <s v="Canceled"/>
        <s v="Pending"/>
        <s v="Shipped"/>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1"/>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4675928" backgroundQuery="1" createdVersion="7" refreshedVersion="8" minRefreshableVersion="3" recordCount="0" supportSubquery="1" supportAdvancedDrill="1" xr:uid="{ED1EFBCF-33A0-46C7-BDDC-C7E571B69F9B}">
  <cacheSource type="external" connectionId="5"/>
  <cacheFields count="3">
    <cacheField name="[MIS_REPORT  2].[Status].[Status]" caption="Status" numFmtId="0" hierarchy="54" level="1">
      <sharedItems count="3">
        <s v="Canceled"/>
        <s v="Pending"/>
        <s v="Shipped"/>
      </sharedItems>
    </cacheField>
    <cacheField name="[Measures].[Sum of OrderItemQuantity 2]" caption="Sum of OrderItemQuantity 2" numFmtId="0" hierarchy="77"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0"/>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4675928" backgroundQuery="1" createdVersion="7" refreshedVersion="8" minRefreshableVersion="3" recordCount="0" supportSubquery="1" supportAdvancedDrill="1" xr:uid="{1F5A7BF3-D54D-4F80-9648-338D2FADC3EE}">
  <cacheSource type="external" connectionId="5"/>
  <cacheFields count="3">
    <cacheField name="[MIS_REPORT  2].[Status].[Status]" caption="Status" numFmtId="0" hierarchy="54" level="1">
      <sharedItems count="3">
        <s v="Canceled"/>
        <s v="Pending"/>
        <s v="Shipped"/>
      </sharedItems>
    </cacheField>
    <cacheField name="[Measures].[Sum of Profit 2]" caption="Sum of Profit 2" numFmtId="0" hierarchy="76"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0"/>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513889" backgroundQuery="1" createdVersion="7" refreshedVersion="8" minRefreshableVersion="3" recordCount="0" supportSubquery="1" supportAdvancedDrill="1" xr:uid="{C7564581-00B2-442A-911A-C6A0BA665BA1}">
  <cacheSource type="external" connectionId="5"/>
  <cacheFields count="4">
    <cacheField name="[MIS_REPORT  2].[CategoryName].[CategoryName]" caption="CategoryName" numFmtId="0" hierarchy="43" level="1">
      <sharedItems count="5">
        <s v="CPU"/>
        <s v="Mother Board"/>
        <s v="RAM"/>
        <s v="Storage"/>
        <s v="Video Card"/>
      </sharedItems>
    </cacheField>
    <cacheField name="[Measures].[Sum of Revenue 2]" caption="Sum of Revenue 2" numFmtId="0" hierarchy="75" level="32767"/>
    <cacheField name="[MIS_REPORT  2].[RegionName].[RegionName]" caption="RegionName" numFmtId="0" hierarchy="31" level="1">
      <sharedItems count="5">
        <s v="Asia"/>
        <s v="Australia"/>
        <s v="North  America"/>
        <s v="North America"/>
        <s v="South America"/>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3"/>
      </fieldsUsage>
    </cacheHierarchy>
    <cacheHierarchy uniqueName="[MIS_REPORT  2].[RegionName]" caption="RegionName" attribute="1" defaultMemberUniqueName="[MIS_REPORT  2].[RegionName].[All]" allUniqueName="[MIS_REPORT  2].[RegionName].[All]" dimensionUniqueName="[MIS_REPORT  2]" displayFolder="" count="2" memberValueDatatype="130" unbalanced="0">
      <fieldsUsage count="2">
        <fieldUsage x="-1"/>
        <fieldUsage x="2"/>
      </fieldsUsage>
    </cacheHierarchy>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0"/>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5486113" backgroundQuery="1" createdVersion="7" refreshedVersion="8" minRefreshableVersion="3" recordCount="0" supportSubquery="1" supportAdvancedDrill="1" xr:uid="{58BA3FC9-FF19-4192-A954-DD643030997E}">
  <cacheSource type="external" connectionId="5"/>
  <cacheFields count="4">
    <cacheField name="[MIS_REPORT  2].[Status].[Status]" caption="Status" numFmtId="0" hierarchy="54" level="1">
      <sharedItems count="3">
        <s v="Canceled"/>
        <s v="Pending"/>
        <s v="Shipped"/>
      </sharedItems>
    </cacheField>
    <cacheField name="[MIS_REPORT  2].[OrderDate].[OrderDate]" caption="OrderDate" numFmtId="0" hierarchy="55" level="1">
      <sharedItems containsSemiMixedTypes="0" containsNonDate="0" containsDate="1" containsString="0" minDate="2013-06-21T00:00:00" maxDate="2017-11-02T00:00:00" count="75">
        <d v="2017-01-02T00:00:00"/>
        <d v="2017-01-03T00:00:00"/>
        <d v="2017-01-05T00:00:00"/>
        <d v="2017-01-07T00:00:00"/>
        <d v="2017-01-24T00:00:00"/>
        <d v="2016-02-08T00:00:00"/>
        <d v="2016-02-17T00:00:00"/>
        <d v="2017-02-01T00:00:00"/>
        <d v="2017-02-10T00:00:00"/>
        <d v="2017-02-14T00:00:00"/>
        <d v="2017-02-15T00:00:00"/>
        <d v="2017-02-19T00:00:00"/>
        <d v="2017-02-20T00:00:00"/>
        <d v="2017-02-21T00:00:00"/>
        <d v="2017-03-07T00:00:00"/>
        <d v="2017-03-09T00:00:00"/>
        <d v="2017-03-17T00:00:00"/>
        <d v="2017-03-18T00:00:00"/>
        <d v="2015-04-09T00:00:00"/>
        <d v="2015-04-26T00:00:00"/>
        <d v="2017-04-09T00:00:00"/>
        <d v="2017-04-26T00:00:00"/>
        <d v="2015-05-02T00:00:00"/>
        <d v="2015-05-03T00:00:00"/>
        <d v="2015-05-31T00:00:00"/>
        <d v="2016-05-26T00:00:00"/>
        <d v="2016-05-27T00:00:00"/>
        <d v="2017-05-11T00:00:00"/>
        <d v="2017-05-27T00:00:00"/>
        <d v="2013-06-21T00:00:00"/>
        <d v="2015-06-29T00:00:00"/>
        <d v="2015-06-30T00:00:00"/>
        <d v="2016-06-12T00:00:00"/>
        <d v="2016-06-13T00:00:00"/>
        <d v="2016-06-14T00:00:00"/>
        <d v="2016-06-21T00:00:00"/>
        <d v="2016-06-30T00:00:00"/>
        <d v="2017-06-30T00:00:00"/>
        <d v="2016-07-12T00:00:00"/>
        <d v="2016-08-16T00:00:00"/>
        <d v="2016-08-24T00:00:00"/>
        <d v="2017-08-12T00:00:00"/>
        <d v="2017-08-14T00:00:00"/>
        <d v="2017-08-15T00:00:00"/>
        <d v="2017-08-24T00:00:00"/>
        <d v="2016-09-05T00:00:00"/>
        <d v="2016-09-07T00:00:00"/>
        <d v="2016-09-14T00:00:00"/>
        <d v="2016-09-19T00:00:00"/>
        <d v="2016-09-27T00:00:00"/>
        <d v="2016-09-29T00:00:00"/>
        <d v="2017-09-05T00:00:00"/>
        <d v="2017-09-27T00:00:00"/>
        <d v="2017-09-28T00:00:00"/>
        <d v="2015-10-27T00:00:00"/>
        <d v="2015-10-28T00:00:00"/>
        <d v="2016-10-02T00:00:00"/>
        <d v="2016-10-10T00:00:00"/>
        <d v="2016-10-22T00:00:00"/>
        <d v="2016-10-27T00:00:00"/>
        <d v="2016-10-28T00:00:00"/>
        <d v="2017-10-15T00:00:00"/>
        <d v="2017-10-27T00:00:00"/>
        <d v="2016-11-17T00:00:00"/>
        <d v="2016-11-29T00:00:00"/>
        <d v="2016-11-30T00:00:00"/>
        <d v="2017-11-01T00:00:00"/>
        <d v="2015-12-01T00:00:00"/>
        <d v="2015-12-14T00:00:00"/>
        <d v="2016-12-01T00:00:00"/>
        <d v="2016-12-02T00:00:00"/>
        <d v="2016-12-03T00:00:00"/>
        <d v="2016-12-13T00:00:00"/>
        <d v="2016-12-14T00:00:00"/>
        <d v="2016-12-20T00:00:00"/>
      </sharedItems>
    </cacheField>
    <cacheField name="[MIS_REPORT  2].[OrderDate (Month)].[OrderDate (Month)]" caption="OrderDate (Month)" numFmtId="0" hierarchy="65" level="1">
      <sharedItems count="12">
        <s v="Jan"/>
        <s v="Feb"/>
        <s v="Mar"/>
        <s v="Apr"/>
        <s v="May"/>
        <s v="Jun"/>
        <s v="Jul"/>
        <s v="Aug"/>
        <s v="Sep"/>
        <s v="Oct"/>
        <s v="Nov"/>
        <s v="Dec"/>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3"/>
      </fieldsUsage>
    </cacheHierarchy>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0"/>
      </fieldsUsage>
    </cacheHierarchy>
    <cacheHierarchy uniqueName="[MIS_REPORT  2].[OrderDate]" caption="OrderDate" attribute="1" time="1" defaultMemberUniqueName="[MIS_REPORT  2].[OrderDate].[All]" allUniqueName="[MIS_REPORT  2].[OrderDate].[All]" dimensionUniqueName="[MIS_REPORT  2]" displayFolder="" count="2" memberValueDatatype="7" unbalanced="0">
      <fieldsUsage count="2">
        <fieldUsage x="-1"/>
        <fieldUsage x="1"/>
      </fieldsUsage>
    </cacheHierarchy>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fieldsUsage count="2">
        <fieldUsage x="-1"/>
        <fieldUsage x="2"/>
      </fieldsUsage>
    </cacheHierarchy>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6064814" backgroundQuery="1" createdVersion="7" refreshedVersion="8" minRefreshableVersion="3" recordCount="0" supportSubquery="1" supportAdvancedDrill="1" xr:uid="{1974A54E-2F1D-44AC-9C25-78ED15D952EE}">
  <cacheSource type="external" connectionId="5"/>
  <cacheFields count="4">
    <cacheField name="[Measures].[Sum of Revenue 2]" caption="Sum of Revenue 2" numFmtId="0" hierarchy="75" level="32767"/>
    <cacheField name="[MIS_REPORT  2].[Status].[Status]" caption="Status" numFmtId="0" hierarchy="54" level="1">
      <sharedItems count="3">
        <s v="Canceled"/>
        <s v="Pending"/>
        <s v="Shipped"/>
      </sharedItems>
    </cacheField>
    <cacheField name="[MIS_REPORT  2].[RegionName].[RegionName]" caption="RegionName" numFmtId="0" hierarchy="31" level="1">
      <sharedItems count="5">
        <s v="Asia"/>
        <s v="Australia"/>
        <s v="North  America"/>
        <s v="North America"/>
        <s v="South America"/>
      </sharedItems>
    </cacheField>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3"/>
      </fieldsUsage>
    </cacheHierarchy>
    <cacheHierarchy uniqueName="[MIS_REPORT  2].[RegionName]" caption="RegionName" attribute="1" defaultMemberUniqueName="[MIS_REPORT  2].[RegionName].[All]" allUniqueName="[MIS_REPORT  2].[RegionName].[All]" dimensionUniqueName="[MIS_REPORT  2]" displayFolder="" count="2" memberValueDatatype="130" unbalanced="0">
      <fieldsUsage count="2">
        <fieldUsage x="-1"/>
        <fieldUsage x="2"/>
      </fieldsUsage>
    </cacheHierarchy>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1"/>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21396412037" backgroundQuery="1" createdVersion="7" refreshedVersion="8" minRefreshableVersion="3" recordCount="0" supportSubquery="1" supportAdvancedDrill="1" xr:uid="{7D1D94F0-541D-4E9E-89DF-6EB056DF1AD0}">
  <cacheSource type="external" connectionId="5"/>
  <cacheFields count="3">
    <cacheField name="[MIS_REPORT  2].[RegionName].[RegionName]" caption="RegionName" numFmtId="0" hierarchy="31" level="1">
      <sharedItems count="5">
        <s v="Asia"/>
        <s v="Australia"/>
        <s v="North  America"/>
        <s v="North America"/>
        <s v="South America"/>
      </sharedItems>
    </cacheField>
    <cacheField name="[Measures].[Sum of Revenue 2]" caption="Sum of Revenue 2" numFmtId="0" hierarchy="75" level="32767"/>
    <cacheField name="[MIS_REPORT].[Month].[Month]" caption="Month" numFmtId="0" hierarchy="30" level="1">
      <sharedItems containsSemiMixedTypes="0" containsNonDate="0" containsString="0"/>
    </cacheField>
  </cacheFields>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fieldsUsage count="2">
        <fieldUsage x="-1"/>
        <fieldUsage x="2"/>
      </fieldsUsage>
    </cacheHierarchy>
    <cacheHierarchy uniqueName="[MIS_REPORT  2].[RegionName]" caption="RegionName" attribute="1" defaultMemberUniqueName="[MIS_REPORT  2].[RegionName].[All]" allUniqueName="[MIS_REPORT  2].[RegionName].[All]" dimensionUniqueName="[MIS_REPORT  2]" displayFolder="" count="2" memberValueDatatype="130" unbalanced="0">
      <fieldsUsage count="2">
        <fieldUsage x="-1"/>
        <fieldUsage x="0"/>
      </fieldsUsage>
    </cacheHierarchy>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780773611114" backgroundQuery="1" createdVersion="7" refreshedVersion="8" minRefreshableVersion="3" recordCount="0" supportSubquery="1" supportAdvancedDrill="1" xr:uid="{A81C1581-05FC-442D-9286-4E6D9E3EDA6D}">
  <cacheSource type="external" connectionId="5"/>
  <cacheFields count="2">
    <cacheField name="[Measures].[Sum of Revenue]" caption="Sum of Revenue" numFmtId="0" hierarchy="70" level="32767"/>
    <cacheField name="[MIS_REPORT].[CategoryName].[CategoryName]" caption="CategoryName" numFmtId="0" hierarchy="12" level="1">
      <sharedItems count="5">
        <s v="Storage"/>
        <s v="CPU" u="1"/>
        <s v="Mother Board" u="1"/>
        <s v="RAM" u="1"/>
        <s v="Video Card" u="1"/>
      </sharedItems>
    </cacheField>
  </cacheFields>
  <cacheHierarchies count="82">
    <cacheHierarchy uniqueName="[MIS_REPORT].[RegionName]" caption="RegionName" attribute="1" defaultMemberUniqueName="[MIS_REPORT].[RegionName].[All]" allUniqueName="[MIS_REPORT].[RegionName].[All]" dimensionUniqueName="[MIS_REPORT]" displayFolder="" count="2"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2"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1"/>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5.789145949071" createdVersion="8" refreshedVersion="8" minRefreshableVersion="3" recordCount="400" xr:uid="{EE424C06-C414-478B-BBB2-23C44BBAEC64}">
  <cacheSource type="worksheet">
    <worksheetSource name="MIS_REPORT__2"/>
  </cacheSource>
  <cacheFields count="36">
    <cacheField name="RegionName" numFmtId="0">
      <sharedItems/>
    </cacheField>
    <cacheField name="CountryName" numFmtId="0">
      <sharedItems/>
    </cacheField>
    <cacheField name="State" numFmtId="0">
      <sharedItems/>
    </cacheField>
    <cacheField name="City" numFmtId="0">
      <sharedItems/>
    </cacheField>
    <cacheField name="PostalCode" numFmtId="0">
      <sharedItems/>
    </cacheField>
    <cacheField name="WarehouseAddress" numFmtId="0">
      <sharedItems count="9">
        <s v="2014 Jabberwocky Rd"/>
        <s v="2011 Interiors Blvd"/>
        <s v="2007 Zagora St"/>
        <s v="2004 Charade Rd"/>
        <s v="147 Spadina Ave"/>
        <s v="12-98 Victoria Street"/>
        <s v="Mariano Escobedo 9991"/>
        <s v="40-5-12 Laogianggen"/>
        <s v="1298 Vileparle (E)"/>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22">
      <sharedItems containsSemiMixedTypes="0" containsNonDate="0" containsDate="1" containsString="0" minDate="2000-05-15T00:00:00" maxDate="2018-07-10T00:00:00"/>
    </cacheField>
    <cacheField name="EmployeeJobTitle" numFmtId="0">
      <sharedItems count="19">
        <s v="Public Accountant"/>
        <s v="Accounting Manager"/>
        <s v="Administration Assistant"/>
        <s v="President"/>
        <s v="Administration Vice President"/>
        <s v="Accountant"/>
        <s v="Finance Manager"/>
        <s v="Human Resources Representative"/>
        <s v="Programmer"/>
        <s v="Marketing Manager"/>
        <s v="Marketing Representative"/>
        <s v="Public Relations Representative"/>
        <s v="Purchasing Clerk"/>
        <s v="Purchasing Manager"/>
        <s v="Sales Manager"/>
        <s v="Sales Representative"/>
        <s v="Shipping Clerk"/>
        <s v="Stock Clerk"/>
        <s v="Stock Manager"/>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ount="400">
        <s v="Flor Stone"/>
        <s v="Lavera Emerson"/>
        <s v="Fern Head"/>
        <s v="Shyla Ortiz"/>
        <s v="Jeni Levy"/>
        <s v="Matthias Hannah"/>
        <s v="Matthias Cruise"/>
        <s v="Meenakshi Mason"/>
        <s v="Christian Cage"/>
        <s v="Charlie Sutherland"/>
        <s v="Charlie Pacino"/>
        <s v="Guillaume Jackson"/>
        <s v="Daniel Costner"/>
        <s v="Dianne Derek"/>
        <s v="Geraldine Schneider"/>
        <s v="Geraldine Martin"/>
        <s v="Guillaume Edwards"/>
        <s v="Maurice Mahoney"/>
        <s v="Maurice Hasan"/>
        <s v="Diane Higgins"/>
        <s v="Dianne Sen"/>
        <s v="Maurice Daltrey"/>
        <s v="Tess Roth"/>
        <s v="Ka Kaufman"/>
        <s v="Sharyl Montoya"/>
        <s v="Daniel Glass"/>
        <s v="Rena Arnold"/>
        <s v="Arlyne Ingram"/>
        <s v="Willie Barrera"/>
        <s v="Mireya Cochran"/>
        <s v="Marlene Odom"/>
        <s v="Jaclyn Atkinson"/>
        <s v="Al Schultz"/>
        <s v="Felicitas Riley"/>
        <s v="Cora Calhoun"/>
        <s v="Trula Buckley"/>
        <s v="Sasha Wallace"/>
        <s v="Caitlin Hill"/>
        <s v="Gino Pickett"/>
        <s v="Amira Macdonald"/>
        <s v="Mack Morse"/>
        <s v="Eboni Jarvis"/>
        <s v="Gabrielle Dennis"/>
        <s v="Classie Norris"/>
        <s v="Khalilah Holman"/>
        <s v="Isreal Rose"/>
        <s v="Verena Hopper"/>
        <s v="Audie Flores"/>
        <s v="Gertrude Cooke"/>
        <s v="Princess Kane"/>
        <s v="Jacinta Faulkner"/>
        <s v="Lashon Wall"/>
        <s v="Corliss Mcneil"/>
        <s v="Brock Webb"/>
        <s v="Melany Mcmahon"/>
        <s v="Rogelio Kirby"/>
        <s v="Wallace Dillard"/>
        <s v="Gia Boyle"/>
        <s v="Tennie Gay"/>
        <s v="Ophelia Hurst"/>
        <s v="Ciara Flowers"/>
        <s v="Birgit Stephenson"/>
        <s v="Shameka Spencer"/>
        <s v="Alysa Kane"/>
        <s v="Fransisca Reeves"/>
        <s v="Jessika Merritt"/>
        <s v="Agustina Conner"/>
        <s v="Roxanna Wade"/>
        <s v="Virgie Mays"/>
        <s v="Trang Mcconnell"/>
        <s v="Nada West"/>
        <s v="Catherina Haney"/>
        <s v="Harriette Melton"/>
        <s v="Willette Rodgers"/>
        <s v="Calandra Williamson"/>
        <s v="Tamatha Delgado"/>
        <s v="Felix Ferguson"/>
        <s v="Elwood Hampton"/>
        <s v="Josh Roach"/>
        <s v="Luanna Scott"/>
        <s v="Meryl Cole"/>
        <s v="Jannet Elliott"/>
        <s v="Fae Glenn"/>
        <s v="Francisco Cummings"/>
        <s v="Ermelinda Benton"/>
        <s v="Lasonya Beard"/>
        <s v="Rayna Tran"/>
        <s v="Annice Boyer"/>
        <s v="Ja Whitfield"/>
        <s v="Jaime Lester"/>
        <s v="Charlsie Lindsey"/>
        <s v="Jannette Henry"/>
        <s v="Margart Mccall"/>
        <s v="Twanna Cleveland"/>
        <s v="Bronwyn Horn"/>
        <s v="Jon Petersen"/>
        <s v="Denny Daniel"/>
        <s v="Avis Moore"/>
        <s v="Eden Burke"/>
        <s v="Elisha Lloyd"/>
        <s v="Samara Barnett"/>
        <s v="Nadia Sawyer"/>
        <s v="Melita Holcomb"/>
        <s v="Evita Dickerson"/>
        <s v="Aundrea Barry"/>
        <s v="Irvin Leach"/>
        <s v="Kellee Molina"/>
        <s v="Ronny Sykes"/>
        <s v="Ocie Walton"/>
        <s v="Reva Fuller"/>
        <s v="Marica Henderson"/>
        <s v="Vanetta Gross"/>
        <s v="Audrea Hayden"/>
        <s v="Neda Mcfadden"/>
        <s v="DellWilkinson"/>
        <s v="Sharee Carver"/>
        <s v="Joaquina Mcconnell"/>
        <s v="Carlyn Calderon"/>
        <s v="Olga Wilkins"/>
        <s v="Delpha Golden"/>
        <s v="Sharell Branch"/>
        <s v="Eleanor Farley"/>
        <s v="Justina Hayes"/>
        <s v="Omer Macdonald"/>
        <s v="Roseline Hill"/>
        <s v="Janeen Holt"/>
        <s v="Tory Avila"/>
        <s v="Keila Slater"/>
        <s v="Jazmin Burch"/>
        <s v="Tandy Ramsey"/>
        <s v="Debra Herring"/>
        <s v="Monnie Walker"/>
        <s v="Alvaro Hooper"/>
        <s v="Lurline Dennis"/>
        <s v="Aurea Sanders"/>
        <s v="Stacia Rutledge"/>
        <s v="Philomena Elliott"/>
        <s v="Gonzalo Stone"/>
        <s v="So Hardin"/>
        <s v="Lauren Rodriquez"/>
        <s v="Loan Patton"/>
        <s v="Ha Lowe"/>
        <s v="Alexandra Mcgowan"/>
        <s v="Melissa Nichols"/>
        <s v="Keesha Cohen"/>
        <s v="Elvera Benson"/>
        <s v="Lanora Ray"/>
        <s v="Jimmy Weber"/>
        <s v="Mae Wilkinson"/>
        <s v="Lino Noble"/>
        <s v="Kathie Jordan"/>
        <s v="Heike Emerson"/>
        <s v="Princes Jones"/>
        <s v="Doretha Tyler"/>
        <s v="Emilio Duncan"/>
        <s v="Glinda Lambert"/>
        <s v="Emery Schneider"/>
        <s v="Amado Jefferson"/>
        <s v="Hisako Herrera"/>
        <s v="Jamee Mclaughlin"/>
        <s v="Audrie Cannon"/>
        <s v="Lacey Walters"/>
        <s v="Weldon Robinson"/>
        <s v="Solange Gates"/>
        <s v="Jame Calhoun"/>
        <s v="Stefan Walters"/>
        <s v="Arlene Elliott"/>
        <s v="Sofia Burnett"/>
        <s v="Christal Grant"/>
        <s v="Violeta Stokes"/>
        <s v="Jackeline Finley"/>
        <s v="Heidy Massey"/>
        <s v="Yolando Wilkerson"/>
        <s v="Lucinda Hurley"/>
        <s v="Gita Logan"/>
        <s v="Felicita Alston"/>
        <s v="Lela Ewing"/>
        <s v="Gabriel Pollard"/>
        <s v="Shandra Higgins"/>
        <s v="Thomasena Pickett"/>
        <s v="Aaron Holder"/>
        <s v="Carlos Moody"/>
        <s v="Javier Kim"/>
        <s v="Fran Battle"/>
        <s v="Shelia Brewer"/>
        <s v="Jeri Randall"/>
        <s v="Jermaine Cote"/>
        <s v="Kenneth Simmons"/>
        <s v="Dulce Matthews"/>
        <s v="Kristle Cain"/>
        <s v="Erika Murray"/>
        <s v="Maud Cohen"/>
        <s v="Rolanda Vang"/>
        <s v="Renea Carney"/>
        <s v="Sybil Harding"/>
        <s v="Colette Estrada"/>
        <s v="Maximo Ortega"/>
        <s v="Kina Larsen"/>
        <s v="Jarvis Allison"/>
        <s v="Collene Newton"/>
        <s v="Vella Hancock"/>
        <s v="Retta Martinez"/>
        <s v="Annelle Lawrence"/>
        <s v="Sherron Simon"/>
        <s v="Carita Mcintyre"/>
        <s v="Stephaine Booker"/>
        <s v="Emilie Parsons"/>
        <s v="Jaleesa Bowen"/>
        <s v="Jeannie Poole"/>
        <s v="Adrienne Lang"/>
        <s v="Jess Nguyen"/>
        <s v="Tandy House"/>
        <s v="Herman Stokes"/>
        <s v="Keesha Lambert"/>
        <s v="Lauren Williamson"/>
        <s v="Lucius Abbott"/>
        <s v="Beatrice Ford"/>
        <s v="Tamisha Vargas"/>
        <s v="Dick Lamb"/>
        <s v="Yolanda Ball"/>
        <s v="Jerica Brooks"/>
        <s v="Nichol Carter"/>
        <s v="Bobby Wilson"/>
        <s v="Eve Saunders"/>
        <s v="Ginger Atkinson"/>
        <s v="Kenton Harrell"/>
        <s v="Misti Velazquez"/>
        <s v="Brandie Buchanan"/>
        <s v="Kandi Holden"/>
        <s v="Lashonda Cunningham"/>
        <s v="Roxanne Michalkow"/>
        <s v="Phuong Sanders"/>
        <s v="Vida Kline"/>
        <s v="Mayola Houston"/>
        <s v="Cristine Bell"/>
        <s v="Shamika Bauer"/>
        <s v="Rebbeca Day"/>
        <s v="Maryrose Cain"/>
        <s v="Johnie Rojas"/>
        <s v="Verla Christian"/>
        <s v="Teressa Hewitt"/>
        <s v="Shenna Blair"/>
        <s v="Latoyia Burt"/>
        <s v="Shaquita Norman"/>
        <s v="Myrna Romero"/>
        <s v="Bill Stein"/>
        <s v="Olivia Conrad"/>
        <s v="Marianne Bryant"/>
        <s v="Dustin Paul"/>
        <s v="Elroy Wolf"/>
        <s v="Jadwiga Morrison"/>
        <s v="Isabella Ortega"/>
        <s v="Katia Case"/>
        <s v="Enriqueta Odom"/>
        <s v="Don Hansen"/>
        <s v="Herb Sloan"/>
        <s v="Blanche Robbins"/>
        <s v="Gaynell Burton"/>
        <s v="Marhta Baldwin"/>
        <s v="Peter Gamble"/>
        <s v="Nathan Callahan"/>
        <s v="Tereasa Padilla"/>
        <s v="Merrilee Phillips"/>
        <s v="Tisha Mcdonald"/>
        <s v="Napoleon Cruz"/>
        <s v="Basilia Downs"/>
        <s v="Alessandra Estrada"/>
        <s v="Sherron Flores"/>
        <s v="Elicia Townsend"/>
        <s v="Percy Hernandez"/>
        <s v="Shelia Cain"/>
        <s v="Charlene Booker"/>
        <s v="Mac Mckay"/>
        <s v="Jamison Merritt"/>
        <s v="Quinton Woods"/>
        <s v="Cathey Mcdowell"/>
        <s v="Deneen Hays"/>
        <s v="Jackson Morin"/>
        <s v="Margo Hoffman"/>
        <s v="Adah Myers"/>
        <s v="Florene Craig"/>
        <s v="Janey Burris"/>
        <s v="Evelina Campbell"/>
        <s v="Thi Maxwell"/>
        <s v="Aleshia Reese"/>
        <s v="Dorotha Wong"/>
        <s v="Estela Donovan"/>
        <s v="Hassan Rivers"/>
        <s v="Jen Mcmahon"/>
        <s v="Barbie Carter"/>
        <s v="Cleo English"/>
        <s v="Liana Pena"/>
        <s v="Francina Slater"/>
        <s v="Josie Steele"/>
        <s v="Maryrose Roberson"/>
        <s v="Elly Salinas"/>
        <s v="Ginny Carlson"/>
        <s v="Mozelle Schneider"/>
        <s v="Adam Jacobs"/>
        <s v="Vernia Hayes"/>
        <s v="Ismael Solomon"/>
        <s v="Ivey Rutledge"/>
        <s v="Jame Terrell"/>
        <s v="Daina Combs"/>
        <s v="Lashunda Davidson"/>
        <s v="Arlette Thornton"/>
        <s v="Darron Robertson"/>
        <s v="Maple Barnett"/>
        <s v="Charlsie Carey"/>
        <s v="Frank Shannon"/>
        <s v="Josiah Beasley"/>
        <s v="Annabelle Butler"/>
        <s v="Ed Mueller"/>
        <s v="Colleen Estrada"/>
        <s v="Nikia Kent"/>
        <s v="Amber Brady"/>
        <s v="Wendell Massey"/>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M"/>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Voldemort Lord"/>
        <s v="Lucy Cechtelar"/>
        <s v="John Snow"/>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 name="Year" numFmtId="0">
      <sharedItems containsSemiMixedTypes="0" containsString="0" containsNumber="1" containsInteger="1" minValue="2013" maxValue="2017" count="4">
        <n v="2016"/>
        <n v="2017"/>
        <n v="2015"/>
        <n v="2013"/>
      </sharedItems>
    </cacheField>
    <cacheField name="Month" numFmtId="0">
      <sharedItems/>
    </cacheField>
    <cacheField name="Month.1" numFmtId="0">
      <sharedItems containsSemiMixedTypes="0" containsString="0" containsNumber="1" containsInteger="1" minValue="1" maxValue="12"/>
    </cacheField>
    <cacheField name="OrderDate (Year)" numFmtId="0">
      <sharedItems/>
    </cacheField>
    <cacheField name="OrderDate (Quarter)" numFmtId="0">
      <sharedItems/>
    </cacheField>
    <cacheField name="OrderDate (Month Index)" numFmtId="0">
      <sharedItems containsSemiMixedTypes="0" containsString="0" containsNumber="1" containsInteger="1" minValue="1" maxValue="12"/>
    </cacheField>
    <cacheField name="OrderDate (Month)" numFmtId="0">
      <sharedItems/>
    </cacheField>
  </cacheFields>
  <extLst>
    <ext xmlns:x14="http://schemas.microsoft.com/office/spreadsheetml/2009/9/main" uri="{725AE2AE-9491-48be-B2B4-4EB974FC3084}">
      <x14:pivotCacheDefinition pivotCacheId="362341022"/>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67519212965" backgroundQuery="1" createdVersion="3" refreshedVersion="7" minRefreshableVersion="3" recordCount="0" supportSubquery="1" supportAdvancedDrill="1" xr:uid="{56B77148-D732-4256-B168-648393E21A10}">
  <cacheSource type="external" connectionId="5">
    <extLst>
      <ext xmlns:x14="http://schemas.microsoft.com/office/spreadsheetml/2009/9/main" uri="{F057638F-6D5F-4e77-A914-E7F072B9BCA8}">
        <x14:sourceConnection name="ThisWorkbookDataModel"/>
      </ext>
    </extLst>
  </cacheSource>
  <cacheFields count="0"/>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licerData="1" pivotCacheId="469866813"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4.814948495368" backgroundQuery="1" createdVersion="3" refreshedVersion="8" minRefreshableVersion="3" recordCount="0" supportSubquery="1" supportAdvancedDrill="1" xr:uid="{5939001D-8784-44C8-B259-316B8DCBDA20}">
  <cacheSource type="external" connectionId="5">
    <extLst>
      <ext xmlns:x14="http://schemas.microsoft.com/office/spreadsheetml/2009/9/main" uri="{F057638F-6D5F-4e77-A914-E7F072B9BCA8}">
        <x14:sourceConnection name="ThisWorkbookDataModel"/>
      </ext>
    </extLst>
  </cacheSource>
  <cacheFields count="0"/>
  <cacheHierarchies count="82">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MIS_REPORT  2" count="0" hidden="1">
      <extLst>
        <ext xmlns:x15="http://schemas.microsoft.com/office/spreadsheetml/2010/11/main" uri="{B97F6D7D-B522-45F9-BDA1-12C45D357490}">
          <x15:cacheHierarchy aggregatedColumn="60"/>
        </ext>
      </extLst>
    </cacheHierarchy>
    <cacheHierarchy uniqueName="[Measures].[Count of CustomerName]" caption="Count of CustomerName" measure="1" displayFolder="" measureGroup="MIS_REPORT" count="0" hidden="1">
      <extLst>
        <ext xmlns:x15="http://schemas.microsoft.com/office/spreadsheetml/2010/11/main" uri="{B97F6D7D-B522-45F9-BDA1-12C45D357490}">
          <x15:cacheHierarchy aggregatedColumn="18"/>
        </ext>
      </extLst>
    </cacheHierarchy>
    <cacheHierarchy uniqueName="[Measures].[Sum of Year 2]" caption="Sum of Year 2" measure="1" displayFolder="" measureGroup="MIS_REPORT"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6242442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Southlake"/>
    <s v="26192"/>
    <s v="2014 Jabberwocky Rd"/>
    <x v="0"/>
    <x v="0"/>
    <s v="summer.payne@example.com"/>
    <n v="5151238181"/>
    <d v="2016-06-07T00:00:00"/>
    <s v="Public Accountant"/>
    <x v="0"/>
    <s v="Intel Xeon E5-2699 V3 (OEM/Tray)"/>
    <s v="Speed:2.3GHz,Cores:18,TDP:145W"/>
    <n v="2867.51"/>
    <n v="542.95000000000005"/>
    <n v="3410.46"/>
    <s v="Flor Stone"/>
    <s v="2904 S Salina St"/>
    <n v="5000"/>
    <s v="flor.stone@raytheon.com"/>
    <n v="13171234104"/>
    <x v="0"/>
    <d v="2016-11-17T00:00:00"/>
    <n v="132"/>
    <n v="469.99"/>
    <n v="122"/>
    <n v="62038.68"/>
  </r>
  <r>
    <x v="0"/>
    <x v="0"/>
    <x v="0"/>
    <s v="Southlake"/>
    <s v="26192"/>
    <s v="2014 Jabberwocky Rd"/>
    <x v="0"/>
    <x v="1"/>
    <s v="rose.stephens@example.com"/>
    <n v="5151238080"/>
    <d v="2016-06-07T00:00:00"/>
    <s v="Accounting Manager"/>
    <x v="0"/>
    <s v="Intel Xeon E5-2697 V3"/>
    <s v="Speed:2.6GHz,Cores:14"/>
    <n v="2326.27"/>
    <n v="448.71"/>
    <n v="2774.98"/>
    <s v="Lavera Emerson"/>
    <s v="5344 Haverford Ave, Philadelphia"/>
    <n v="5000"/>
    <s v="lavera.emerson@plainsallamerican.com"/>
    <n v="13171234111"/>
    <x v="0"/>
    <d v="2017-02-20T00:00:00"/>
    <n v="124"/>
    <n v="519.99"/>
    <n v="123"/>
    <n v="64478.76"/>
  </r>
  <r>
    <x v="0"/>
    <x v="0"/>
    <x v="0"/>
    <s v="Southlake"/>
    <s v="26192"/>
    <s v="2014 Jabberwocky Rd"/>
    <x v="0"/>
    <x v="2"/>
    <s v="annabelle.dunn@example.com"/>
    <n v="5151234444"/>
    <d v="2016-09-17T00:00:00"/>
    <s v="Administration Assistant"/>
    <x v="0"/>
    <s v="Intel Xeon E5-2698 V3 (OEM/Tray)"/>
    <s v="Speed:2.3GHz"/>
    <n v="2035.18"/>
    <n v="625.54"/>
    <n v="2660.72"/>
    <s v="Fern Head"/>
    <s v="1795 Wu Meng, Muang Chonburi"/>
    <n v="1200"/>
    <s v="fern.head@usfoods.com"/>
    <n v="18121234115"/>
    <x v="1"/>
    <d v="2017-01-03T00:00:00"/>
    <n v="92"/>
    <n v="800.74"/>
    <n v="123"/>
    <n v="73668.08"/>
  </r>
  <r>
    <x v="0"/>
    <x v="0"/>
    <x v="0"/>
    <s v="Southlake"/>
    <s v="26192"/>
    <s v="2014 Jabberwocky Rd"/>
    <x v="0"/>
    <x v="3"/>
    <s v="tommy.bailey@example.com"/>
    <n v="5151234567"/>
    <d v="2016-06-17T00:00:00"/>
    <s v="President"/>
    <x v="0"/>
    <s v="Intel Xeon E5-2697 V4"/>
    <s v="Cores:18,TDP:145W"/>
    <n v="2144.4"/>
    <n v="410.59"/>
    <n v="2554.9899999999998"/>
    <s v="Shyla Ortiz"/>
    <s v="Walpurgisstr 69, Munich"/>
    <n v="2400"/>
    <s v="shyla.ortiz@abbvie.com"/>
    <n v="13171234126"/>
    <x v="2"/>
    <d v="2017-10-15T00:00:00"/>
    <n v="128"/>
    <n v="849.99"/>
    <n v="124"/>
    <n v="108798.72"/>
  </r>
  <r>
    <x v="0"/>
    <x v="0"/>
    <x v="0"/>
    <s v="Southlake"/>
    <s v="26192"/>
    <s v="2014 Jabberwocky Rd"/>
    <x v="0"/>
    <x v="4"/>
    <s v="blake.cooper@example.com"/>
    <n v="5151234569"/>
    <d v="2016-01-13T00:00:00"/>
    <s v="Administration Vice President"/>
    <x v="0"/>
    <s v="Intel Xeon E5-2685 V3 (OEM/Tray)"/>
    <s v="Speed:2.6GHz,Cores:12"/>
    <n v="2012.11"/>
    <n v="489.58"/>
    <n v="2501.69"/>
    <s v="Jeni Levy"/>
    <s v="Via Frenzy 6903, Roma"/>
    <n v="1200"/>
    <s v="jeni.levy@centene.com"/>
    <n v="18121214129"/>
    <x v="0"/>
    <d v="2017-04-09T00:00:00"/>
    <n v="106"/>
    <n v="109.99"/>
    <n v="125"/>
    <n v="11658.939999999999"/>
  </r>
  <r>
    <x v="0"/>
    <x v="0"/>
    <x v="0"/>
    <s v="Southlake"/>
    <s v="26192"/>
    <s v="2014 Jabberwocky Rd"/>
    <x v="0"/>
    <x v="5"/>
    <s v="jude.rivera@example.com"/>
    <n v="5151234568"/>
    <d v="2016-09-21T00:00:00"/>
    <s v="Administration Vice President"/>
    <x v="0"/>
    <s v="Intel Xeon E5-2695 V3 (OEM/Tray)"/>
    <s v="Speed:2.3GHz,Cores:14"/>
    <n v="1925.13"/>
    <n v="506.82"/>
    <n v="2431.9499999999998"/>
    <s v="Matthias Hannah"/>
    <s v="Via Luminosa 162, Firenze"/>
    <n v="500"/>
    <s v="matthias.hannah@chs.net"/>
    <n v="12887910191"/>
    <x v="0"/>
    <d v="2017-08-15T00:00:00"/>
    <n v="148"/>
    <n v="549.59"/>
    <n v="125"/>
    <n v="81339.320000000007"/>
  </r>
  <r>
    <x v="0"/>
    <x v="0"/>
    <x v="0"/>
    <s v="Southlake"/>
    <s v="26192"/>
    <s v="2014 Jabberwocky Rd"/>
    <x v="0"/>
    <x v="6"/>
    <s v="tyler.ramirez@example.com"/>
    <n v="5151244269"/>
    <d v="2016-09-28T00:00:00"/>
    <s v="Accountant"/>
    <x v="0"/>
    <s v="Intel Xeon E5-2697 V2"/>
    <s v="Speed:2.7GHz,Cores:12,TDP:130W"/>
    <n v="2101.59"/>
    <n v="275.5"/>
    <n v="2377.09"/>
    <s v="Matthias Cruise"/>
    <s v="Via Notoriosa 1942, Firenze"/>
    <n v="500"/>
    <s v="matthias.cruise@alcoa.com"/>
    <n v="16278191010"/>
    <x v="1"/>
    <d v="2016-12-01T00:00:00"/>
    <n v="127"/>
    <n v="659.99"/>
    <n v="126"/>
    <n v="83818.73"/>
  </r>
  <r>
    <x v="0"/>
    <x v="0"/>
    <x v="0"/>
    <s v="Southlake"/>
    <s v="26192"/>
    <s v="2014 Jabberwocky Rd"/>
    <x v="0"/>
    <x v="7"/>
    <s v="ryan.gray@example.com"/>
    <n v="5151244169"/>
    <d v="2016-08-16T00:00:00"/>
    <s v="Accountant"/>
    <x v="0"/>
    <s v="Intel Xeon E5-2695 V4"/>
    <s v="Speed:2.1GHz,Cores:18,TDP:120W"/>
    <n v="1780.35"/>
    <n v="489.64"/>
    <n v="2269.9899999999998"/>
    <s v="Meenakshi Mason"/>
    <s v="1831 No Wong, Peking"/>
    <n v="3600"/>
    <s v="meenakshi.mason@internationalpaper.com"/>
    <n v="15652788999"/>
    <x v="0"/>
    <d v="2015-04-09T00:00:00"/>
    <n v="138"/>
    <n v="54.99"/>
    <n v="149"/>
    <n v="7588.62"/>
  </r>
  <r>
    <x v="0"/>
    <x v="0"/>
    <x v="0"/>
    <s v="Southlake"/>
    <s v="26192"/>
    <s v="2014 Jabberwocky Rd"/>
    <x v="0"/>
    <x v="8"/>
    <s v="elliot.brooks@example.com"/>
    <n v="5151244567"/>
    <d v="2016-12-07T00:00:00"/>
    <s v="Accountant"/>
    <x v="0"/>
    <s v="Intel Xeon E5-2695 V2"/>
    <s v="Speed:2.4GHz,Cores:12,TDP:115W"/>
    <n v="1793.53"/>
    <n v="466.46"/>
    <n v="2259.9899999999998"/>
    <s v="Christian Cage"/>
    <s v="Via Notoriosa 1949, Firenze"/>
    <n v="2400"/>
    <s v="christian.cage@emerson.com"/>
    <n v="12334165678"/>
    <x v="1"/>
    <d v="2017-05-11T00:00:00"/>
    <n v="117"/>
    <n v="798.26"/>
    <n v="150"/>
    <n v="93396.42"/>
  </r>
  <r>
    <x v="0"/>
    <x v="0"/>
    <x v="0"/>
    <s v="Southlake"/>
    <s v="26192"/>
    <s v="2014 Jabberwocky Rd"/>
    <x v="0"/>
    <x v="9"/>
    <s v="elliott.james@example.com"/>
    <n v="5151244369"/>
    <d v="2016-09-30T00:00:00"/>
    <s v="Accountant"/>
    <x v="0"/>
    <s v="Intel Xeon E5-2643 V2 (OEM/Tray)"/>
    <s v="Speed:3.5GHz,Cores:6"/>
    <n v="1940.18"/>
    <n v="259.82"/>
    <n v="2200"/>
    <s v="Charlie Sutherland"/>
    <s v="Piazza Cacchiatore 23, San Giminiano"/>
    <n v="3600"/>
    <s v="charlie.sutherland@up.com"/>
    <n v="17887873099"/>
    <x v="2"/>
    <d v="2016-12-03T00:00:00"/>
    <n v="34"/>
    <n v="279.99"/>
    <n v="150"/>
    <n v="9519.66"/>
  </r>
  <r>
    <x v="0"/>
    <x v="0"/>
    <x v="0"/>
    <s v="Southlake"/>
    <s v="26192"/>
    <s v="2014 Jabberwocky Rd"/>
    <x v="0"/>
    <x v="10"/>
    <s v="albert.watson@example.com"/>
    <n v="5151244469"/>
    <d v="2016-03-07T00:00:00"/>
    <s v="Accountant"/>
    <x v="0"/>
    <s v="Intel Xeon E5-2690 (OEM/Tray)"/>
    <s v="Speed:2.9GHz,Cores:8"/>
    <n v="1888.33"/>
    <n v="228.39"/>
    <n v="2116.7199999999998"/>
    <s v="Charlie Pacino"/>
    <s v="Piazza Svizzera, Milano, "/>
    <n v="500"/>
    <s v="charlie.pacino@amgen.com"/>
    <n v="16728892091"/>
    <x v="0"/>
    <d v="2016-12-20T00:00:00"/>
    <n v="58"/>
    <n v="549.59"/>
    <n v="151"/>
    <n v="31876.22"/>
  </r>
  <r>
    <x v="0"/>
    <x v="0"/>
    <x v="0"/>
    <s v="Southlake"/>
    <s v="26192"/>
    <s v="2014 Jabberwocky Rd"/>
    <x v="0"/>
    <x v="11"/>
    <s v="mohammad.peterson@example.com"/>
    <n v="5151244569"/>
    <d v="2016-08-17T00:00:00"/>
    <s v="Finance Manager"/>
    <x v="0"/>
    <s v="Intel Xeon E5-2687W V3"/>
    <s v="Speed:3.1GHz,Cores:10,TDP:160W"/>
    <n v="1781.47"/>
    <n v="283.52"/>
    <n v="2064.9899999999998"/>
    <s v="Guillaume Jackson"/>
    <s v="Via Delle Grazie 11, San Giminiano, "/>
    <n v="700"/>
    <s v="guillaume.jackson@usbank.com"/>
    <n v="17289200982"/>
    <x v="2"/>
    <d v="2016-08-16T00:00:00"/>
    <n v="49"/>
    <n v="2200"/>
    <n v="123"/>
    <n v="107800"/>
  </r>
  <r>
    <x v="0"/>
    <x v="0"/>
    <x v="0"/>
    <s v="Southlake"/>
    <s v="26192"/>
    <s v="2014 Jabberwocky Rd"/>
    <x v="0"/>
    <x v="12"/>
    <s v="harper.spencer@example.com"/>
    <n v="5151237777"/>
    <d v="2016-06-07T00:00:00"/>
    <s v="Human Resources Representative"/>
    <x v="0"/>
    <s v="Intel Xeon E5-2687W V4"/>
    <s v="Speed:3.0GHz,Cores:12,TDP:160W"/>
    <n v="1723.83"/>
    <n v="318.86"/>
    <n v="2042.69"/>
    <s v="Daniel Costner"/>
    <s v="1597 Legend St, Mysore, Kar"/>
    <n v="3700"/>
    <s v="daniel.costner@staples.com"/>
    <n v="18779099109"/>
    <x v="0"/>
    <d v="2015-05-02T00:00:00"/>
    <n v="77"/>
    <n v="309.85000000000002"/>
    <n v="124"/>
    <n v="23858.45"/>
  </r>
  <r>
    <x v="0"/>
    <x v="0"/>
    <x v="0"/>
    <s v="Southlake"/>
    <s v="26192"/>
    <s v="2014 Jabberwocky Rd"/>
    <x v="0"/>
    <x v="13"/>
    <s v="louie.richardson@example.com"/>
    <n v="5904234567"/>
    <d v="2016-01-03T00:00:00"/>
    <s v="Programmer"/>
    <x v="0"/>
    <s v="Intel Xeon E5-2667 V3 (OEM/Tray)"/>
    <s v="Speed:3.2GHz,Cores:8,TDP:135W"/>
    <n v="1504.08"/>
    <n v="505.38"/>
    <n v="2009.46"/>
    <s v="Dianne Derek"/>
    <s v="1606 Sangam Blvd, New Delhi, "/>
    <n v="5000"/>
    <s v="dianne.derek@danaher.com"/>
    <n v="18717872090"/>
    <x v="0"/>
    <d v="2016-09-29T00:00:00"/>
    <n v="141"/>
    <n v="721.99"/>
    <n v="124"/>
    <n v="101800.59"/>
  </r>
  <r>
    <x v="0"/>
    <x v="0"/>
    <x v="0"/>
    <s v="Southlake"/>
    <s v="26192"/>
    <s v="2014 Jabberwocky Rd"/>
    <x v="0"/>
    <x v="14"/>
    <s v="nathan.cox@example.com"/>
    <n v="5904234568"/>
    <d v="2016-05-21T00:00:00"/>
    <s v="Programmer"/>
    <x v="0"/>
    <s v="Intel Xeon E5-2690 V4"/>
    <s v="Speed:2.6GHz,Cores:14,TDP:135W"/>
    <n v="1499.26"/>
    <n v="495.23"/>
    <n v="1994.49"/>
    <s v="Geraldine Schneider"/>
    <s v="2115 N Towne Ln Ne, Cedar Rapids, IA"/>
    <n v="500"/>
    <s v="geraldine.schneider@whirlpoolcorp.com"/>
    <n v="15612788891"/>
    <x v="1"/>
    <d v="2016-12-13T00:00:00"/>
    <n v="33"/>
    <n v="824.98"/>
    <n v="124"/>
    <n v="27224.34"/>
  </r>
  <r>
    <x v="0"/>
    <x v="0"/>
    <x v="0"/>
    <s v="Southlake"/>
    <s v="26192"/>
    <s v="2014 Jabberwocky Rd"/>
    <x v="0"/>
    <x v="15"/>
    <s v="bobby.torres@example.com"/>
    <n v="5904235567"/>
    <d v="2016-02-07T00:00:00"/>
    <s v="Programmer"/>
    <x v="0"/>
    <s v="Intel Xeon E5-2690 V3"/>
    <s v="Speed:2.6GHz,Cores:12,TDP:135W"/>
    <n v="1540.35"/>
    <n v="368.38"/>
    <n v="1908.73"/>
    <s v="Geraldine Martin"/>
    <s v="8989 N Port Washington Rd, Milwaukee, WI"/>
    <n v="500"/>
    <s v="geraldine.martin@aflac.com"/>
    <n v="12334152428"/>
    <x v="0"/>
    <d v="2016-12-02T00:00:00"/>
    <n v="144"/>
    <n v="699.01"/>
    <n v="124"/>
    <n v="100657.44"/>
  </r>
  <r>
    <x v="0"/>
    <x v="0"/>
    <x v="0"/>
    <s v="Southlake"/>
    <s v="26192"/>
    <s v="2014 Jabberwocky Rd"/>
    <x v="0"/>
    <x v="16"/>
    <s v="charles.ward@example.com"/>
    <n v="5904234560"/>
    <d v="2016-02-05T00:00:00"/>
    <s v="Programmer"/>
    <x v="0"/>
    <s v="Intel Xeon E5-2470V2"/>
    <s v="Speed:2.4GHz,Cores:10,TDP:95W"/>
    <n v="1671.95"/>
    <n v="232.75"/>
    <n v="1904.7"/>
    <s v="Guillaume Edwards"/>
    <s v="5112 Sw 9Th St, Des Moines, IA"/>
    <n v="500"/>
    <s v="guillaume.edwards@autonation.com"/>
    <n v="12343435001"/>
    <x v="0"/>
    <d v="2016-10-27T00:00:00"/>
    <n v="149"/>
    <n v="339.99"/>
    <n v="124"/>
    <n v="50658.51"/>
  </r>
  <r>
    <x v="0"/>
    <x v="0"/>
    <x v="0"/>
    <s v="Southlake"/>
    <s v="26192"/>
    <s v="2014 Jabberwocky Rd"/>
    <x v="0"/>
    <x v="17"/>
    <s v="gabriel.howard@example.com"/>
    <n v="59042345692"/>
    <d v="2016-06-25T00:00:00"/>
    <s v="Programmer"/>
    <x v="0"/>
    <s v="Intel Xeon E5-2683 V4"/>
    <s v="Speed:2.1GHz,Cores:16,TDP:120W"/>
    <n v="1706.95"/>
    <n v="193.04"/>
    <n v="1899.99"/>
    <s v="Maurice Mahoney"/>
    <s v="8600 W National Ave, Milwaukee, WI"/>
    <n v="600"/>
    <s v="maurice.mahoney@progressive.com"/>
    <n v="10988765561"/>
    <x v="0"/>
    <d v="2017-10-27T00:00:00"/>
    <n v="145"/>
    <n v="1999.89"/>
    <n v="125"/>
    <n v="289984.05"/>
  </r>
  <r>
    <x v="0"/>
    <x v="0"/>
    <x v="0"/>
    <s v="Southlake"/>
    <s v="26192"/>
    <s v="2014 Jabberwocky Rd"/>
    <x v="0"/>
    <x v="18"/>
    <s v="emma.perkins@example.com"/>
    <n v="5151235555"/>
    <d v="2016-02-17T00:00:00"/>
    <s v="Marketing Manager"/>
    <x v="0"/>
    <s v="Intel Xeon E5-2637 V2 (OEM/Tray)"/>
    <s v="Speed:3.5GHz,Cores:4,TDP:130W"/>
    <n v="1323.12"/>
    <n v="526.88"/>
    <n v="1850"/>
    <s v="Maurice Hasan"/>
    <s v="4715 Sprecher Rd, Madison, WI"/>
    <n v="700"/>
    <s v="maurice.hasan@abbott.com"/>
    <n v="17876544441"/>
    <x v="1"/>
    <d v="2016-12-14T00:00:00"/>
    <n v="79"/>
    <n v="899.99"/>
    <n v="121"/>
    <n v="71099.210000000006"/>
  </r>
  <r>
    <x v="0"/>
    <x v="0"/>
    <x v="0"/>
    <s v="Southlake"/>
    <s v="26192"/>
    <s v="2014 Jabberwocky Rd"/>
    <x v="0"/>
    <x v="19"/>
    <s v="amelie.hudson@example.com"/>
    <n v="6031236666"/>
    <d v="2016-08-17T00:00:00"/>
    <s v="Marketing Representative"/>
    <x v="0"/>
    <s v="Intel Xeon E5-2683 V4 (OEM/Tray)"/>
    <s v="Speed:2.1GHz,Cores:16,TDP:120W"/>
    <n v="1369.83"/>
    <n v="475.06"/>
    <n v="1844.89"/>
    <s v="Diane Higgins"/>
    <s v="411 E Wisconsin Ave # 2550, Milwaukee, WI"/>
    <n v="700"/>
    <s v="diane.higgins@dollargeneral.com"/>
    <n v="19089189918"/>
    <x v="2"/>
    <d v="2016-12-13T00:00:00"/>
    <n v="75"/>
    <n v="620.95000000000005"/>
    <n v="121"/>
    <n v="46571.25"/>
  </r>
  <r>
    <x v="0"/>
    <x v="0"/>
    <x v="0"/>
    <s v="Southlake"/>
    <s v="26192"/>
    <s v="2014 Jabberwocky Rd"/>
    <x v="0"/>
    <x v="20"/>
    <s v="gracie.gardner@example.com"/>
    <n v="5151238888"/>
    <d v="2016-06-07T00:00:00"/>
    <s v="Public Relations Representative"/>
    <x v="0"/>
    <s v="Intel Core i7-4960X Extreme Edition"/>
    <s v="Speed:3.6GHz,Cores:6,TDP:130W"/>
    <n v="1496.43"/>
    <n v="309.54000000000002"/>
    <n v="1805.97"/>
    <s v="Dianne Sen"/>
    <s v="600 N Broadway Fl 1, Milwaukee, WI"/>
    <n v="700"/>
    <s v="dianne.sen@tenethealth.com"/>
    <n v="19098876718"/>
    <x v="0"/>
    <d v="2015-04-26T00:00:00"/>
    <n v="116"/>
    <n v="799"/>
    <n v="121"/>
    <n v="92684"/>
  </r>
  <r>
    <x v="0"/>
    <x v="0"/>
    <x v="0"/>
    <s v="Southlake"/>
    <s v="26192"/>
    <s v="2014 Jabberwocky Rd"/>
    <x v="0"/>
    <x v="21"/>
    <s v="frederick.price@example.com"/>
    <n v="5151274563"/>
    <d v="2016-12-24T00:00:00"/>
    <s v="Purchasing Clerk"/>
    <x v="0"/>
    <s v="Intel Xeon E5-2699 V4 (OEM/Tray)"/>
    <s v="Speed:2.2GHz,Cores:22,TDP:145W"/>
    <n v="1535.62"/>
    <n v="220.38"/>
    <n v="1756"/>
    <s v="Maurice Daltrey"/>
    <s v="666 22Nd Ave Ne, Minneapolis, MN"/>
    <n v="900"/>
    <s v="maurice.daltrey@lilly.com"/>
    <n v="15600980121"/>
    <x v="0"/>
    <d v="2017-04-26T00:00:00"/>
    <n v="119"/>
    <n v="680.99"/>
    <n v="137"/>
    <n v="81037.81"/>
  </r>
  <r>
    <x v="0"/>
    <x v="0"/>
    <x v="0"/>
    <s v="Southlake"/>
    <s v="26192"/>
    <s v="2014 Jabberwocky Rd"/>
    <x v="0"/>
    <x v="22"/>
    <s v="alex.sanders@example.com"/>
    <n v="5151274562"/>
    <d v="2016-05-18T00:00:00"/>
    <s v="Purchasing Clerk"/>
    <x v="0"/>
    <s v="Intel Xeon E5-1680 V3 (OEM/Tray)"/>
    <s v="Speed:3.2GHz,Cores:8,TDP:140W"/>
    <n v="1519.85"/>
    <n v="232.14"/>
    <n v="1751.99"/>
    <s v="Tess Roth"/>
    <s v="122 E Dayton St, Madison, WI"/>
    <n v="1200"/>
    <s v="tess.roth@dteenergy.com"/>
    <n v="12889745002"/>
    <x v="0"/>
    <d v="2015-04-09T00:00:00"/>
    <n v="148"/>
    <n v="47.88"/>
    <n v="136"/>
    <n v="7086.2400000000007"/>
  </r>
  <r>
    <x v="0"/>
    <x v="0"/>
    <x v="0"/>
    <s v="Southlake"/>
    <s v="26192"/>
    <s v="2014 Jabberwocky Rd"/>
    <x v="0"/>
    <x v="23"/>
    <s v="ollie.bennett@example.com"/>
    <n v="5151274564"/>
    <d v="2016-07-24T00:00:00"/>
    <s v="Purchasing Clerk"/>
    <x v="0"/>
    <s v="Intel Xeon E5-2643 V4 (OEM/Tray)"/>
    <s v="Speed:3.4GHz,Cores:6,TDP:135W"/>
    <n v="1225.5899999999999"/>
    <n v="483.27"/>
    <n v="1708.86"/>
    <s v="Ka Kaufman"/>
    <s v="2134 W Genesee St, Syracuse, NY"/>
    <n v="1200"/>
    <s v="ka.kaufman@southwest.com"/>
    <n v="18013324511"/>
    <x v="0"/>
    <d v="2017-02-15T00:00:00"/>
    <n v="111"/>
    <n v="298.98"/>
    <n v="136"/>
    <n v="33186.78"/>
  </r>
  <r>
    <x v="0"/>
    <x v="0"/>
    <x v="0"/>
    <s v="Southlake"/>
    <s v="26192"/>
    <s v="2014 Jabberwocky Rd"/>
    <x v="0"/>
    <x v="24"/>
    <s v="louis.wood@example.com"/>
    <n v="5151274565"/>
    <d v="2016-11-15T00:00:00"/>
    <s v="Purchasing Clerk"/>
    <x v="0"/>
    <s v="Intel Core i7-6950X (OEM/Tray)"/>
    <s v="Speed:3.0GHz,Cores:10,TDP:140W"/>
    <n v="1479.56"/>
    <n v="224.81"/>
    <n v="1704.37"/>
    <s v="Sharyl Montoya"/>
    <s v="200 1St St Sw, Rochester, MN"/>
    <n v="1200"/>
    <s v="sharyl.montoya@penskeautomotive.com"/>
    <n v="18002566718"/>
    <x v="2"/>
    <d v="2017-02-14T00:00:00"/>
    <n v="111"/>
    <n v="66.89"/>
    <n v="136"/>
    <n v="7424.79"/>
  </r>
  <r>
    <x v="0"/>
    <x v="0"/>
    <x v="0"/>
    <s v="Southlake"/>
    <s v="26192"/>
    <s v="2014 Jabberwocky Rd"/>
    <x v="0"/>
    <x v="25"/>
    <s v="dexter.barnes@example.com"/>
    <n v="5151274566"/>
    <d v="2016-08-10T00:00:00"/>
    <s v="Purchasing Clerk"/>
    <x v="0"/>
    <s v="Intel Xeon E5-2670 V3"/>
    <s v="Speed:2.3GHz,Cores:12,TDP:120W"/>
    <n v="1453.94"/>
    <n v="223.04"/>
    <n v="1676.98"/>
    <s v="Daniel Glass"/>
    <s v="1 Palisade Ave Fl 2, Yonkers, NY"/>
    <n v="1200"/>
    <s v="daniel.glass@manpowergroup.com"/>
    <n v="15677872231"/>
    <x v="1"/>
    <d v="2017-02-14T00:00:00"/>
    <n v="47"/>
    <n v="149.88"/>
    <n v="136"/>
    <n v="7044.36"/>
  </r>
  <r>
    <x v="0"/>
    <x v="0"/>
    <x v="0"/>
    <s v="Southlake"/>
    <s v="26192"/>
    <s v="2014 Jabberwocky Rd"/>
    <x v="0"/>
    <x v="26"/>
    <s v="rory.kelly@example.com"/>
    <n v="5151274561"/>
    <d v="2016-12-07T00:00:00"/>
    <s v="Purchasing Manager"/>
    <x v="0"/>
    <s v="Intel Xeon E5-2680"/>
    <s v="Speed:2.7GHz,Cores:8,TDP:130W"/>
    <n v="1479.95"/>
    <n v="186.66"/>
    <n v="1666.61"/>
    <s v="Rena Arnold"/>
    <s v="137 Lark St, Albany, NY"/>
    <n v="1200"/>
    <s v="rena.arnold@assurant.com"/>
    <n v="17888892415"/>
    <x v="0"/>
    <d v="2017-01-24T00:00:00"/>
    <n v="70"/>
    <n v="282.98"/>
    <n v="136"/>
    <n v="19808.600000000002"/>
  </r>
  <r>
    <x v="0"/>
    <x v="0"/>
    <x v="0"/>
    <s v="Southlake"/>
    <s v="26192"/>
    <s v="2014 Jabberwocky Rd"/>
    <x v="0"/>
    <x v="27"/>
    <s v="isabella.cole@example.com"/>
    <n v="11441300000000"/>
    <d v="2016-10-15T00:00:00"/>
    <s v="Sales Manager"/>
    <x v="0"/>
    <s v="Intel Xeon E5-2680 V4"/>
    <s v="Speed:2.4GHz,Cores:14,TDP:120W"/>
    <n v="1365.13"/>
    <n v="274.86"/>
    <n v="1639.99"/>
    <s v="Arlyne Ingram"/>
    <s v="1614 Gitanjali Rd, Calcutta, "/>
    <n v="1200"/>
    <s v="arlyne.ingram@kohlscorporation.com"/>
    <n v="15426625428"/>
    <x v="2"/>
    <d v="2016-11-29T00:00:00"/>
    <n v="67"/>
    <n v="647.99"/>
    <n v="137"/>
    <n v="43415.33"/>
  </r>
  <r>
    <x v="0"/>
    <x v="0"/>
    <x v="0"/>
    <s v="Southlake"/>
    <s v="26192"/>
    <s v="2014 Jabberwocky Rd"/>
    <x v="0"/>
    <x v="28"/>
    <s v="jessica.woods@example.com"/>
    <n v="11441300000000"/>
    <d v="2016-03-10T00:00:00"/>
    <s v="Sales Manager"/>
    <x v="0"/>
    <s v="Intel Xeon E5-2680 V3 (OEM/Tray)"/>
    <s v="Speed:2.5GHz,Cores:12,TDP:120W"/>
    <n v="1166.8900000000001"/>
    <n v="472"/>
    <n v="1638.89"/>
    <s v="Willie Barrera"/>
    <s v="Po Box 2152, Buffalo, NY"/>
    <n v="5000"/>
    <s v="willie.barrera@starbucks.com"/>
    <n v="18990924161"/>
    <x v="0"/>
    <d v="2016-11-29T00:00:00"/>
    <n v="74"/>
    <n v="305"/>
    <n v="137"/>
    <n v="22570"/>
  </r>
  <r>
    <x v="0"/>
    <x v="0"/>
    <x v="0"/>
    <s v="Southlake"/>
    <s v="26192"/>
    <s v="2014 Jabberwocky Rd"/>
    <x v="0"/>
    <x v="29"/>
    <s v="ella.wallace@example.com"/>
    <n v="11441300000000"/>
    <d v="2016-01-05T00:00:00"/>
    <s v="Sales Manager"/>
    <x v="0"/>
    <s v="Intel Core i7-6950X"/>
    <s v="Speed:3.0GHz,Cores:10,TDP:140W"/>
    <n v="1052.92"/>
    <n v="446.97"/>
    <n v="1499.89"/>
    <s v="Mireya Cochran"/>
    <s v="1622 Roja St, Chennai, Tam"/>
    <n v="300"/>
    <s v="mireya.cochran@paccar.com"/>
    <n v="18729201888"/>
    <x v="2"/>
    <d v="2016-11-29T00:00:00"/>
    <n v="92"/>
    <n v="759.99"/>
    <n v="137"/>
    <n v="69919.08"/>
  </r>
  <r>
    <x v="0"/>
    <x v="0"/>
    <x v="0"/>
    <s v="Southlake"/>
    <s v="26192"/>
    <s v="2014 Jabberwocky Rd"/>
    <x v="0"/>
    <x v="30"/>
    <s v="ava.sullivan@example.com"/>
    <n v="11441300000000"/>
    <d v="2016-10-01T00:00:00"/>
    <s v="Sales Manager"/>
    <x v="0"/>
    <s v="Intel Xeon E5-2643 V3 (OEM/Tray)"/>
    <s v="Speed:3.4GHz,Cores:6,TDP:135W"/>
    <n v="1266.3699999999999"/>
    <n v="203.59"/>
    <n v="1469.96"/>
    <s v="Marlene Odom"/>
    <s v="1617 Crackers St, Bangalore - India, Kar"/>
    <n v="5000"/>
    <s v="marlene.odom@cummins.com"/>
    <n v="12650900181"/>
    <x v="0"/>
    <d v="2017-09-28T00:00:00"/>
    <n v="139"/>
    <n v="849.99"/>
    <n v="137"/>
    <n v="118148.61"/>
  </r>
  <r>
    <x v="0"/>
    <x v="0"/>
    <x v="0"/>
    <s v="Southlake"/>
    <s v="26192"/>
    <s v="2014 Jabberwocky Rd"/>
    <x v="0"/>
    <x v="31"/>
    <s v="mia.west@example.com"/>
    <n v="11441300000000"/>
    <d v="2016-01-29T00:00:00"/>
    <s v="Sales Manager"/>
    <x v="0"/>
    <s v="Intel Xeon E5-2660 V4"/>
    <s v="Speed:2.0GHz,Cores:14,TDP:105W"/>
    <n v="1194.03"/>
    <n v="194.86"/>
    <n v="1388.89"/>
    <s v="Jaclyn Atkinson"/>
    <s v="1647 Suspense St, Cochin, Ker"/>
    <n v="1900"/>
    <s v="jaclyn.atkinson@globalp.com"/>
    <n v="16776213151"/>
    <x v="0"/>
    <d v="2017-09-27T00:00:00"/>
    <n v="118"/>
    <n v="287"/>
    <n v="178"/>
    <n v="33866"/>
  </r>
  <r>
    <x v="0"/>
    <x v="0"/>
    <x v="0"/>
    <s v="Southlake"/>
    <s v="26192"/>
    <s v="2014 Jabberwocky Rd"/>
    <x v="0"/>
    <x v="32"/>
    <s v="evie.harrison@example.com"/>
    <n v="11441300000000"/>
    <d v="2016-11-23T00:00:00"/>
    <s v="Sales Representative"/>
    <x v="0"/>
    <s v="Intel Xeon E5-2660 V3"/>
    <s v="Speed:2.6GHz,Cores:10,TDP:105W"/>
    <n v="1041.99"/>
    <n v="257.74"/>
    <n v="1299.73"/>
    <s v="Al Schultz"/>
    <s v="1628 Pataudi St, New Delhi, "/>
    <n v="500"/>
    <s v="al.schultz@altria.com"/>
    <n v="16763242521"/>
    <x v="1"/>
    <d v="2016-09-27T00:00:00"/>
    <n v="113"/>
    <n v="141.56"/>
    <n v="178"/>
    <n v="15996.28"/>
  </r>
  <r>
    <x v="0"/>
    <x v="0"/>
    <x v="0"/>
    <s v="Southlake"/>
    <s v="26192"/>
    <s v="2014 Jabberwocky Rd"/>
    <x v="0"/>
    <x v="33"/>
    <s v="scarlett.gibson@example.com"/>
    <n v="11441300000000"/>
    <d v="2016-01-30T00:00:00"/>
    <s v="Sales Representative"/>
    <x v="0"/>
    <s v="Intel Xeon E5-2660 V3 (OEM/Tray)"/>
    <s v="Speed:2.6GHz,Cores:10"/>
    <n v="902.18"/>
    <n v="372.81"/>
    <n v="1274.99"/>
    <s v="Felicitas Riley"/>
    <s v="Piazza Quattre Stagioni 4, Roma, "/>
    <n v="2500"/>
    <s v="felicitas.riley@xerox.com"/>
    <n v="16090910189"/>
    <x v="2"/>
    <d v="2017-09-27T00:00:00"/>
    <n v="41"/>
    <n v="573.99"/>
    <n v="183"/>
    <n v="23533.59"/>
  </r>
  <r>
    <x v="0"/>
    <x v="0"/>
    <x v="0"/>
    <s v="Southlake"/>
    <s v="26192"/>
    <s v="2014 Jabberwocky Rd"/>
    <x v="0"/>
    <x v="34"/>
    <s v="ruby.mcdonald@example.com"/>
    <n v="11441300000000"/>
    <d v="2016-03-04T00:00:00"/>
    <s v="Sales Representative"/>
    <x v="0"/>
    <s v="Intel Xeon E5-2650 V2"/>
    <s v="Speed:2.6GHz,Cores:8"/>
    <n v="961.11"/>
    <n v="287.89"/>
    <n v="1249"/>
    <s v="Cora Calhoun"/>
    <s v="1656 Veterans Rd, Chennai, Tam"/>
    <n v="3700"/>
    <s v="cora.calhoun@kimberly-clark"/>
    <n v="16782091010"/>
    <x v="0"/>
    <d v="2016-08-16T00:00:00"/>
    <n v="46"/>
    <n v="440.3"/>
    <n v="184"/>
    <n v="20253.8"/>
  </r>
  <r>
    <x v="0"/>
    <x v="0"/>
    <x v="0"/>
    <s v="Southlake"/>
    <s v="26192"/>
    <s v="2014 Jabberwocky Rd"/>
    <x v="0"/>
    <x v="35"/>
    <s v="chloe.cruz@example.com"/>
    <n v="11441300000000"/>
    <d v="2016-08-01T00:00:00"/>
    <s v="Sales Representative"/>
    <x v="0"/>
    <s v="Intel Xeon E5-2650 V3"/>
    <s v="Speed:2.3GHz,Cores:10"/>
    <n v="906.63"/>
    <n v="298.35000000000002"/>
    <n v="1204.98"/>
    <s v="Trula Buckley"/>
    <s v="Canale Grande 2, Roma,"/>
    <n v="2400"/>
    <s v="trula.buckley@thehartford.com"/>
    <n v="16709009101"/>
    <x v="2"/>
    <d v="2016-05-27T00:00:00"/>
    <n v="98"/>
    <n v="734.99"/>
    <n v="156"/>
    <n v="72029.02"/>
  </r>
  <r>
    <x v="0"/>
    <x v="0"/>
    <x v="0"/>
    <s v="Southlake"/>
    <s v="26192"/>
    <s v="2014 Jabberwocky Rd"/>
    <x v="0"/>
    <x v="36"/>
    <s v="isabelle.marshall@example.com"/>
    <n v="11441300000000"/>
    <d v="2016-03-10T00:00:00"/>
    <s v="Sales Representative"/>
    <x v="0"/>
    <s v="Intel Core i7-990X Extreme Edition"/>
    <s v="Speed:3.47GHz,Cores:6"/>
    <n v="1072.79"/>
    <n v="127.2"/>
    <n v="1199.99"/>
    <s v="Sasha Wallace"/>
    <s v="Via Di Firenze 231, Roma, "/>
    <n v="700"/>
    <s v="sasha.wallace@huntsman.com"/>
    <n v="18920342512"/>
    <x v="0"/>
    <d v="2017-05-27T00:00:00"/>
    <n v="116"/>
    <n v="469.99"/>
    <n v="160"/>
    <n v="54518.840000000004"/>
  </r>
  <r>
    <x v="0"/>
    <x v="0"/>
    <x v="0"/>
    <s v="Southlake"/>
    <s v="26192"/>
    <s v="2014 Jabberwocky Rd"/>
    <x v="0"/>
    <x v="37"/>
    <s v="daisy.ortiz@example.com"/>
    <n v="11441300000000"/>
    <d v="2016-12-15T00:00:00"/>
    <s v="Sales Representative"/>
    <x v="0"/>
    <s v="Intel Xeon E5-2650 V4"/>
    <s v="Speed:2.2GHz,Cores:12"/>
    <n v="945.11"/>
    <n v="154.88"/>
    <n v="1099.99"/>
    <s v="Caitlin Hill"/>
    <s v="1971 Limelight Blvd, Samutprakarn, "/>
    <n v="100"/>
    <s v="caitlin.hill@kraftheinzcompany.com"/>
    <n v="12090224166"/>
    <x v="1"/>
    <d v="2017-05-27T00:00:00"/>
    <n v="60"/>
    <n v="329.99"/>
    <n v="187"/>
    <n v="19799.400000000001"/>
  </r>
  <r>
    <x v="0"/>
    <x v="0"/>
    <x v="0"/>
    <s v="Southlake"/>
    <s v="26192"/>
    <s v="2014 Jabberwocky Rd"/>
    <x v="0"/>
    <x v="38"/>
    <s v="freya.gomez@example.com"/>
    <n v="11441300000000"/>
    <d v="2016-11-03T00:00:00"/>
    <s v="Sales Representative"/>
    <x v="0"/>
    <s v="Intel Xeon E5-2650"/>
    <s v="Speed:2.0GHz,Cores:8"/>
    <n v="869.03"/>
    <n v="195.96"/>
    <n v="1064.99"/>
    <s v="Gino Pickett"/>
    <s v="Via Dello Croce 93, Tellaro, "/>
    <n v="1200"/>
    <s v="gino.pickett@lear.com"/>
    <n v="16233098811"/>
    <x v="0"/>
    <d v="2016-05-26T00:00:00"/>
    <n v="70"/>
    <n v="1638.89"/>
    <n v="187"/>
    <n v="114722.3"/>
  </r>
  <r>
    <x v="0"/>
    <x v="0"/>
    <x v="0"/>
    <s v="Southlake"/>
    <s v="26192"/>
    <s v="2014 Jabberwocky Rd"/>
    <x v="0"/>
    <x v="39"/>
    <s v="elizabeth.dixon@example.com"/>
    <n v="11441600000000"/>
    <d v="2016-01-04T00:00:00"/>
    <s v="Sales Representative"/>
    <x v="0"/>
    <s v="Intel Core i9-7900X"/>
    <s v="Speed:3.3GHz,Cores:10"/>
    <n v="855.82"/>
    <n v="174.17"/>
    <n v="1029.99"/>
    <s v="Amira Macdonald"/>
    <s v="1668 Chong Tao, Beijing, "/>
    <n v="5000"/>
    <s v="amira.macdonald@fluor.com"/>
    <n v="17890988761"/>
    <x v="0"/>
    <d v="2016-09-07T00:00:00"/>
    <n v="51"/>
    <n v="282.98"/>
    <n v="188"/>
    <n v="14431.980000000001"/>
  </r>
  <r>
    <x v="0"/>
    <x v="0"/>
    <x v="0"/>
    <s v="Southlake"/>
    <s v="26192"/>
    <s v="2014 Jabberwocky Rd"/>
    <x v="0"/>
    <x v="40"/>
    <s v="florence.freeman@example.com"/>
    <n v="11441300000000"/>
    <d v="2016-03-19T00:00:00"/>
    <s v="Sales Representative"/>
    <x v="0"/>
    <s v="Intel Xeon E5-1660 V3 (OEM/Tray)"/>
    <s v="Speed:3.0GHz,Cores:8"/>
    <n v="914.52"/>
    <n v="105.47"/>
    <n v="1019.99"/>
    <s v="Mack Morse"/>
    <s v="1616 Crackers Blvd, Bangalore - India, Kar"/>
    <n v="200"/>
    <s v="mack.morse@aecom.com"/>
    <n v="16009822351"/>
    <x v="0"/>
    <d v="2016-09-07T00:00:00"/>
    <n v="105"/>
    <n v="1469.96"/>
    <n v="154"/>
    <n v="154345.80000000002"/>
  </r>
  <r>
    <x v="0"/>
    <x v="0"/>
    <x v="0"/>
    <s v="Southlake"/>
    <s v="26192"/>
    <s v="2014 Jabberwocky Rd"/>
    <x v="0"/>
    <x v="41"/>
    <s v="alice.wells@example.com"/>
    <n v="11441300000000"/>
    <d v="2016-01-24T00:00:00"/>
    <s v="Sales Representative"/>
    <x v="0"/>
    <s v="Intel Xeon E5-2650L V3 (OEM/Tray)"/>
    <s v="Speed:1.8GHz,Cores:12"/>
    <n v="779.17"/>
    <n v="231.29"/>
    <n v="1010.46"/>
    <s v="Eboni Jarvis"/>
    <s v="633 S Hawley Rd, Milwaukee, WI"/>
    <n v="400"/>
    <s v="eboni.jarvis@bd.com"/>
    <n v="16797654331"/>
    <x v="0"/>
    <d v="2016-08-24T00:00:00"/>
    <n v="53"/>
    <n v="1199.99"/>
    <n v="167"/>
    <n v="63599.47"/>
  </r>
  <r>
    <x v="0"/>
    <x v="0"/>
    <x v="0"/>
    <s v="Southlake"/>
    <s v="26192"/>
    <s v="2014 Jabberwocky Rd"/>
    <x v="0"/>
    <x v="42"/>
    <s v="charlotte.webb@example.com"/>
    <n v="11441300000000"/>
    <d v="2016-02-23T00:00:00"/>
    <s v="Sales Representative"/>
    <x v="0"/>
    <s v="Intel Core i7-5960X"/>
    <s v="Speed:3.0GHz,Cores:8"/>
    <n v="865.59"/>
    <n v="144.19999999999999"/>
    <n v="1009.79"/>
    <s v="Gabrielle Dennis"/>
    <s v="1135 Catherine St, Ann Arbor, MI"/>
    <n v="900"/>
    <s v="gabrielle.dennis@facebook.com"/>
    <n v="16737491019"/>
    <x v="0"/>
    <d v="2016-08-16T00:00:00"/>
    <n v="105"/>
    <n v="640.99"/>
    <n v="194"/>
    <n v="67303.95"/>
  </r>
  <r>
    <x v="0"/>
    <x v="0"/>
    <x v="0"/>
    <s v="Southlake"/>
    <s v="26192"/>
    <s v="2014 Jabberwocky Rd"/>
    <x v="0"/>
    <x v="43"/>
    <s v="sienna.simpson@example.com"/>
    <n v="11441300000000"/>
    <d v="2016-03-24T00:00:00"/>
    <s v="Sales Representative"/>
    <x v="0"/>
    <s v="Intel Core 2 Extreme QX6800"/>
    <s v="Speed:2.93GHz,Cores:4,TDP:100W"/>
    <n v="787.72"/>
    <n v="216.26"/>
    <n v="1003.98"/>
    <s v="Classie Norris"/>
    <s v="378 S Negley Ave, Pittsburgh, PA"/>
    <n v="1200"/>
    <s v="classie.norris@jabil.com"/>
    <n v="18777200919"/>
    <x v="1"/>
    <d v="2017-08-14T00:00:00"/>
    <n v="79"/>
    <n v="1299.99"/>
    <n v="268"/>
    <n v="102699.21"/>
  </r>
  <r>
    <x v="1"/>
    <x v="0"/>
    <x v="1"/>
    <s v="South San Francisco"/>
    <s v="99236"/>
    <s v="2011 Interiors Blvd"/>
    <x v="1"/>
    <x v="44"/>
    <s v="matilda.stevens@example.com"/>
    <n v="11441300000000"/>
    <d v="2016-04-21T00:00:00"/>
    <s v="Sales Representative"/>
    <x v="0"/>
    <s v="Intel Core i7-5960X (OEM/Tray)"/>
    <s v="Speed:3.0GHz,Cores:8,TDP:140W"/>
    <n v="879.8"/>
    <n v="98.19"/>
    <n v="977.99"/>
    <s v="Khalilah Holman"/>
    <s v="726 Union St, Hudson, NY"/>
    <n v="1500"/>
    <s v="khalilah.holman@centurylink.com"/>
    <n v="16543309201"/>
    <x v="0"/>
    <d v="2017-08-12T00:00:00"/>
    <n v="44"/>
    <n v="829.99"/>
    <n v="176"/>
    <n v="36519.56"/>
  </r>
  <r>
    <x v="1"/>
    <x v="0"/>
    <x v="1"/>
    <s v="South San Francisco"/>
    <s v="99236"/>
    <s v="2011 Interiors Blvd"/>
    <x v="1"/>
    <x v="45"/>
    <s v="evelyn.tucker@example.com"/>
    <n v="11441300000000"/>
    <d v="2016-03-11T00:00:00"/>
    <s v="Sales Representative"/>
    <x v="0"/>
    <s v="Intel Xeon E5-2650 V3 (OEM/Tray)"/>
    <s v="Speed:2.3GHz,Cores:10,TDP:105W"/>
    <n v="799.98"/>
    <n v="139.51"/>
    <n v="939.49"/>
    <s v="Isreal Rose"/>
    <s v="802 North Ave, Pittsburgh, PA"/>
    <n v="2300"/>
    <s v="isreal.rose@supervalu.com"/>
    <n v="17890024322"/>
    <x v="0"/>
    <d v="2017-08-12T00:00:00"/>
    <n v="104"/>
    <n v="713.99"/>
    <n v="177"/>
    <n v="74254.960000000006"/>
  </r>
  <r>
    <x v="1"/>
    <x v="0"/>
    <x v="1"/>
    <s v="South San Francisco"/>
    <s v="99236"/>
    <s v="2011 Interiors Blvd"/>
    <x v="1"/>
    <x v="46"/>
    <s v="eva.porter@example.com"/>
    <n v="11441300000000"/>
    <d v="2016-03-23T00:00:00"/>
    <s v="Sales Representative"/>
    <x v="0"/>
    <s v="Intel Xeon E5-2640 V4"/>
    <s v="Speed:2.4GHz,Cores:10"/>
    <n v="738.71"/>
    <n v="161.28"/>
    <n v="899.99"/>
    <s v="Verena Hopper"/>
    <s v="612 Jefferson Ave, Scranton, PA"/>
    <n v="3600"/>
    <s v="verena.hopper@generalmills.com"/>
    <n v="6710191725"/>
    <x v="0"/>
    <d v="2017-03-09T00:00:00"/>
    <n v="129"/>
    <n v="721.99"/>
    <n v="23"/>
    <n v="93136.71"/>
  </r>
  <r>
    <x v="1"/>
    <x v="0"/>
    <x v="1"/>
    <s v="South San Francisco"/>
    <s v="99236"/>
    <s v="2011 Interiors Blvd"/>
    <x v="1"/>
    <x v="47"/>
    <s v="millie.hunter@example.com"/>
    <n v="11441300000000"/>
    <d v="2016-01-24T00:00:00"/>
    <s v="Sales Representative"/>
    <x v="0"/>
    <s v="Intel Xeon E5-2640 V3"/>
    <s v="Speed:2.6GHz,Cores:8"/>
    <n v="668.24"/>
    <n v="231.75"/>
    <n v="899.99"/>
    <s v="Audie Flores"/>
    <s v="Via Notoriosa 1949, Ventimiglia,"/>
    <n v="700"/>
    <s v="audie.flores@southerncompany.com"/>
    <n v="17890012534"/>
    <x v="0"/>
    <d v="2017-03-07T00:00:00"/>
    <n v="109"/>
    <n v="298.98"/>
    <n v="35"/>
    <n v="32588.820000000003"/>
  </r>
  <r>
    <x v="1"/>
    <x v="0"/>
    <x v="1"/>
    <s v="South San Francisco"/>
    <s v="99236"/>
    <s v="2011 Interiors Blvd"/>
    <x v="1"/>
    <x v="48"/>
    <s v="sofia.hicks@example.com"/>
    <n v="11441300000000"/>
    <d v="2016-02-23T00:00:00"/>
    <s v="Sales Representative"/>
    <x v="0"/>
    <s v="Intel Core 2 Extreme QX9775"/>
    <s v="Speed:3.2GHz"/>
    <n v="737.68"/>
    <n v="154.32"/>
    <n v="892"/>
    <s v="Gertrude Cooke"/>
    <s v="Via Dolorosa 69, Tellaro, "/>
    <n v="3600"/>
    <s v="gertrude.cooke@nexteraenergy.com"/>
    <n v="15762209021"/>
    <x v="0"/>
    <d v="2016-06-12T00:00:00"/>
    <n v="114"/>
    <n v="620.95000000000005"/>
    <n v="35"/>
    <n v="70788.3"/>
  </r>
  <r>
    <x v="1"/>
    <x v="0"/>
    <x v="1"/>
    <s v="South San Francisco"/>
    <s v="99236"/>
    <s v="2011 Interiors Blvd"/>
    <x v="1"/>
    <x v="49"/>
    <s v="lucy.crawford@example.com"/>
    <n v="11441300000000"/>
    <d v="2016-03-24T00:00:00"/>
    <s v="Sales Representative"/>
    <x v="0"/>
    <s v="Intel Core i7-6900K"/>
    <s v="Speed:3.2GHz,Cores:8"/>
    <n v="792.89"/>
    <n v="97"/>
    <n v="889.89"/>
    <s v="Princess Kane"/>
    <s v="1648 Anamika St, Cochin, Ker"/>
    <n v="700"/>
    <s v="princess.kane@thermofisher.com"/>
    <n v="16370191325"/>
    <x v="0"/>
    <d v="2016-09-05T00:00:00"/>
    <n v="38"/>
    <n v="660"/>
    <n v="36"/>
    <n v="25080"/>
  </r>
  <r>
    <x v="1"/>
    <x v="0"/>
    <x v="1"/>
    <s v="South San Francisco"/>
    <s v="99236"/>
    <s v="2011 Interiors Blvd"/>
    <x v="1"/>
    <x v="50"/>
    <s v="elsie.henry@example.com"/>
    <n v="11441300000000"/>
    <d v="2016-04-21T00:00:00"/>
    <s v="Sales Representative"/>
    <x v="0"/>
    <s v="Intel Core i7-6900K (OEM/Tray)"/>
    <s v="Speed:3.2GHz,Cores:8"/>
    <n v="620.28"/>
    <n v="207.09"/>
    <n v="827.37"/>
    <s v="Jacinta Faulkner"/>
    <s v="1592 Silverado St, Bangalore, Kar"/>
    <n v="500"/>
    <s v="jacinta.faulkner@aep.com"/>
    <n v="16537019101"/>
    <x v="1"/>
    <d v="2017-09-05T00:00:00"/>
    <n v="61"/>
    <n v="443.72"/>
    <n v="36"/>
    <n v="27066.920000000002"/>
  </r>
  <r>
    <x v="1"/>
    <x v="0"/>
    <x v="1"/>
    <s v="South San Francisco"/>
    <s v="99236"/>
    <s v="2011 Interiors Blvd"/>
    <x v="1"/>
    <x v="51"/>
    <s v="imogen.boyd@example.com"/>
    <n v="11441600000000"/>
    <d v="2016-05-11T00:00:00"/>
    <s v="Sales Representative"/>
    <x v="0"/>
    <s v="AMD Opteron 6378"/>
    <s v="Speed:2.4GHz,Cores:16"/>
    <n v="651.91999999999996"/>
    <n v="175.07"/>
    <n v="826.99"/>
    <s v="Lashon Wall"/>
    <s v="Via Delle Capeletti 52, San Giminiano, "/>
    <n v="1200"/>
    <s v="lashon.wall@pge.com"/>
    <n v="12763810917"/>
    <x v="1"/>
    <d v="2017-02-19T00:00:00"/>
    <n v="38"/>
    <n v="680.99"/>
    <n v="36"/>
    <n v="25877.62"/>
  </r>
  <r>
    <x v="1"/>
    <x v="0"/>
    <x v="1"/>
    <s v="South San Francisco"/>
    <s v="99236"/>
    <s v="2011 Interiors Blvd"/>
    <x v="1"/>
    <x v="52"/>
    <s v="layla.mason@example.com"/>
    <n v="11441600000000"/>
    <d v="2016-03-19T00:00:00"/>
    <s v="Sales Representative"/>
    <x v="0"/>
    <s v="Intel Core i7-3960X Extreme Edition"/>
    <s v="Speed:3.3GHz"/>
    <n v="573.41"/>
    <n v="227.33"/>
    <n v="800.74"/>
    <s v="Corliss Mcneil"/>
    <s v="Via Dello Croce 93, Roma, "/>
    <n v="400"/>
    <s v="corliss.mcneil@nglenergypartners.com"/>
    <n v="16553098101"/>
    <x v="0"/>
    <d v="2015-05-31T00:00:00"/>
    <n v="70"/>
    <n v="41.99"/>
    <n v="36"/>
    <n v="2939.3"/>
  </r>
  <r>
    <x v="1"/>
    <x v="0"/>
    <x v="1"/>
    <s v="South San Francisco"/>
    <s v="99236"/>
    <s v="2011 Interiors Blvd"/>
    <x v="1"/>
    <x v="53"/>
    <s v="rosie.morales@example.com"/>
    <n v="11441600000000"/>
    <d v="2016-03-24T00:00:00"/>
    <s v="Sales Representative"/>
    <x v="0"/>
    <s v="Intel Core i7-4770K"/>
    <s v="Speed:3.5GHz,Cores:4"/>
    <n v="714.15"/>
    <n v="84.85"/>
    <n v="799"/>
    <s v="Brock Webb"/>
    <s v="1598 Legend St, Bangalore, Kar"/>
    <n v="2300"/>
    <s v="brock.webb@bms.com"/>
    <n v="13445109171"/>
    <x v="1"/>
    <d v="2016-10-22T00:00:00"/>
    <n v="68"/>
    <n v="635.99"/>
    <n v="36"/>
    <n v="43247.32"/>
  </r>
  <r>
    <x v="1"/>
    <x v="0"/>
    <x v="1"/>
    <s v="South San Francisco"/>
    <s v="99236"/>
    <s v="2011 Interiors Blvd"/>
    <x v="1"/>
    <x v="54"/>
    <s v="maya.kennedy@example.com"/>
    <n v="11441600000000"/>
    <d v="2016-04-23T00:00:00"/>
    <s v="Sales Representative"/>
    <x v="0"/>
    <s v="Intel Xeon E5-2687W"/>
    <s v="Speed:3.1GHz,Cores:8"/>
    <n v="581.16"/>
    <n v="129.83000000000001"/>
    <n v="710.99"/>
    <s v="Melany Mcmahon"/>
    <s v="Pfannenstilstr 13, Egg, ZH"/>
    <n v="5000"/>
    <s v="melany.mcmahon@goodyear.com"/>
    <n v="12634537197"/>
    <x v="1"/>
    <d v="2017-05-11T00:00:00"/>
    <n v="83"/>
    <n v="337.81"/>
    <n v="37"/>
    <n v="28038.23"/>
  </r>
  <r>
    <x v="1"/>
    <x v="0"/>
    <x v="1"/>
    <s v="South San Francisco"/>
    <s v="99236"/>
    <s v="2011 Interiors Blvd"/>
    <x v="1"/>
    <x v="55"/>
    <s v="esme.warren@example.com"/>
    <n v="11441600000000"/>
    <d v="2016-05-24T00:00:00"/>
    <s v="Sales Representative"/>
    <x v="0"/>
    <s v="Intel Xeon E5-2680 V2"/>
    <s v="Speed:2.8GHz,Cores:10"/>
    <n v="567.80999999999995"/>
    <n v="134.13999999999999"/>
    <n v="701.95"/>
    <s v="Rogelio Kirby"/>
    <s v="1617 Crackers St, Bangalore - India, Kar"/>
    <n v="900"/>
    <s v="rogelio.kirby@nucor.com"/>
    <n v="12314100909"/>
    <x v="0"/>
    <d v="2015-05-03T00:00:00"/>
    <n v="93"/>
    <n v="150.99"/>
    <n v="37"/>
    <n v="14042.070000000002"/>
  </r>
  <r>
    <x v="1"/>
    <x v="0"/>
    <x v="1"/>
    <s v="South San Francisco"/>
    <s v="99236"/>
    <s v="2011 Interiors Blvd"/>
    <x v="1"/>
    <x v="56"/>
    <s v="grace.ellis@example.com"/>
    <n v="11441300000000"/>
    <d v="2016-12-09T00:00:00"/>
    <s v="Sales Representative"/>
    <x v="0"/>
    <s v="Intel Core i7-980"/>
    <s v="Speed:3.33GHz,Cores:6"/>
    <n v="563.70000000000005"/>
    <n v="136.29"/>
    <n v="699.99"/>
    <s v="Wallace Dillard"/>
    <s v="1790 Grand Blvd, Schenectady, NY"/>
    <n v="1200"/>
    <s v="wallace.dillard@pnc.com"/>
    <n v="17889200191"/>
    <x v="0"/>
    <d v="2017-02-20T00:00:00"/>
    <n v="141"/>
    <n v="873.98"/>
    <n v="37"/>
    <n v="123231.18000000001"/>
  </r>
  <r>
    <x v="1"/>
    <x v="0"/>
    <x v="1"/>
    <s v="South San Francisco"/>
    <s v="99236"/>
    <s v="2011 Interiors Blvd"/>
    <x v="1"/>
    <x v="57"/>
    <s v="lily.fisher@example.com"/>
    <n v="11441300000000"/>
    <d v="2016-03-30T00:00:00"/>
    <s v="Sales Representative"/>
    <x v="0"/>
    <s v="Intel Core i7-7820X"/>
    <s v="Speed:3.6GHz,Cores:8"/>
    <n v="511.1"/>
    <n v="167.65"/>
    <n v="678.75"/>
    <s v="Gia Boyle"/>
    <s v="7 Ingelside Ln, White Plains, NY"/>
    <n v="1200"/>
    <s v="gia.boyle@healthnet.com"/>
    <n v="14252719181"/>
    <x v="0"/>
    <d v="2017-02-20T00:00:00"/>
    <n v="133"/>
    <n v="798.26"/>
    <n v="38"/>
    <n v="106168.58"/>
  </r>
  <r>
    <x v="1"/>
    <x v="0"/>
    <x v="1"/>
    <s v="South San Francisco"/>
    <s v="99236"/>
    <s v="2011 Interiors Blvd"/>
    <x v="1"/>
    <x v="58"/>
    <s v="sophia.reynolds@example.com"/>
    <n v="11441300000000"/>
    <d v="2016-08-20T00:00:00"/>
    <s v="Sales Representative"/>
    <x v="0"/>
    <s v="Intel Core i7-3930K"/>
    <s v="Speed:3.2GHz,Cores:6"/>
    <n v="509.32"/>
    <n v="150.68"/>
    <n v="660"/>
    <s v="Tennie Gay"/>
    <s v="18 Glenridge Rd, Schenectady, NY"/>
    <n v="1200"/>
    <s v="tennie.gay@micron.com"/>
    <n v="14527282922"/>
    <x v="0"/>
    <d v="2016-10-10T00:00:00"/>
    <n v="45"/>
    <n v="686.99"/>
    <n v="41"/>
    <n v="30914.55"/>
  </r>
  <r>
    <x v="1"/>
    <x v="0"/>
    <x v="1"/>
    <s v="South San Francisco"/>
    <s v="99236"/>
    <s v="2011 Interiors Blvd"/>
    <x v="1"/>
    <x v="59"/>
    <s v="sophie.owens@example.com"/>
    <n v="11441300000000"/>
    <d v="2016-03-24T00:00:00"/>
    <s v="Sales Representative"/>
    <x v="0"/>
    <s v="Intel Xeon E5-2630 V4"/>
    <s v="Speed:2.2GHz,Cores:10"/>
    <n v="528.95000000000005"/>
    <n v="119.04"/>
    <n v="647.99"/>
    <s v="Ophelia Hurst"/>
    <s v="6432 Rising Sun Ave, Philadelphia, PA"/>
    <n v="1200"/>
    <s v="ophelia.hurst@colgatepalmolive.com"/>
    <n v="12537761626"/>
    <x v="0"/>
    <d v="2016-10-10T00:00:00"/>
    <n v="150"/>
    <n v="1314.99"/>
    <n v="3"/>
    <n v="197248.5"/>
  </r>
  <r>
    <x v="1"/>
    <x v="0"/>
    <x v="1"/>
    <s v="South San Francisco"/>
    <s v="99236"/>
    <s v="2011 Interiors Blvd"/>
    <x v="1"/>
    <x v="60"/>
    <s v="poppy.jordan@example.com"/>
    <n v="11441300000000"/>
    <d v="2016-01-30T00:00:00"/>
    <s v="Sales Representative"/>
    <x v="0"/>
    <s v="Intel Xeon E5-2630 V3"/>
    <s v="Speed:2.4GHz,Cores:8"/>
    <n v="499.96"/>
    <n v="130.03"/>
    <n v="629.99"/>
    <s v="Ciara Flowers"/>
    <s v="Rr 10, Reading, PA"/>
    <n v="1200"/>
    <s v="ciara.flowers@fcx.com"/>
    <n v="19882019251"/>
    <x v="1"/>
    <d v="2016-10-02T00:00:00"/>
    <n v="90"/>
    <n v="660"/>
    <n v="3"/>
    <n v="59400"/>
  </r>
  <r>
    <x v="1"/>
    <x v="0"/>
    <x v="1"/>
    <s v="South San Francisco"/>
    <s v="99236"/>
    <s v="2011 Interiors Blvd"/>
    <x v="1"/>
    <x v="61"/>
    <s v="phoebe.murray@example.com"/>
    <n v="11441300000000"/>
    <d v="2016-11-11T00:00:00"/>
    <s v="Sales Representative"/>
    <x v="0"/>
    <s v="Intel Core i7-4930K"/>
    <s v="Speed:2.4GHz,Cores:8"/>
    <n v="527.69000000000005"/>
    <n v="96.35"/>
    <n v="624.04"/>
    <s v="Birgit Stephenson"/>
    <s v="2455 Rose Garden Rd, Pittsburgh, PA"/>
    <n v="1200"/>
    <s v="birgit.stephenson@conagrafoods.com"/>
    <n v="14251600910"/>
    <x v="0"/>
    <d v="2016-10-02T00:00:00"/>
    <n v="116"/>
    <n v="1449.98"/>
    <n v="3"/>
    <n v="168197.68"/>
  </r>
  <r>
    <x v="1"/>
    <x v="0"/>
    <x v="1"/>
    <s v="South San Francisco"/>
    <s v="99236"/>
    <s v="2011 Interiors Blvd"/>
    <x v="1"/>
    <x v="62"/>
    <s v="holly.shaw@example.com"/>
    <n v="6505091876"/>
    <d v="2016-01-27T00:00:00"/>
    <s v="Shipping Clerk"/>
    <x v="0"/>
    <s v="Intel Core i7-4790K"/>
    <s v="Speed:3.4GHz,Cores:6"/>
    <n v="461.92"/>
    <n v="159.03"/>
    <n v="620.95000000000005"/>
    <s v="Shameka Spencer"/>
    <s v="1812 Timberline Rd, Altoona, PA"/>
    <n v="1200"/>
    <s v="shameka.spencer@sempra.com"/>
    <n v="19287710828"/>
    <x v="1"/>
    <d v="2016-10-02T00:00:00"/>
    <n v="106"/>
    <n v="419.99"/>
    <n v="4"/>
    <n v="44518.94"/>
  </r>
  <r>
    <x v="1"/>
    <x v="0"/>
    <x v="1"/>
    <s v="South San Francisco"/>
    <s v="99236"/>
    <s v="2011 Interiors Blvd"/>
    <x v="1"/>
    <x v="63"/>
    <s v="emilia.holmes@example.com"/>
    <n v="6505092876"/>
    <d v="2016-02-20T00:00:00"/>
    <s v="Shipping Clerk"/>
    <x v="0"/>
    <s v="Intel Xeon E5-2640 V2"/>
    <s v="Speed:2.0GHz,Cores:8"/>
    <n v="545.19000000000005"/>
    <n v="63.76"/>
    <n v="608.95000000000005"/>
    <s v="Alysa Kane"/>
    <s v="141 Schiller St, Reading, PA"/>
    <n v="1200"/>
    <s v="alysa.kane@gapinc.com"/>
    <n v="12550190191"/>
    <x v="2"/>
    <d v="2016-10-02T00:00:00"/>
    <n v="80"/>
    <n v="47.88"/>
    <n v="4"/>
    <n v="3830.4"/>
  </r>
  <r>
    <x v="1"/>
    <x v="0"/>
    <x v="1"/>
    <s v="South San Francisco"/>
    <s v="99236"/>
    <s v="2011 Interiors Blvd"/>
    <x v="1"/>
    <x v="64"/>
    <s v="molly.rice@example.com"/>
    <n v="6505093876"/>
    <d v="2016-06-24T00:00:00"/>
    <s v="Shipping Clerk"/>
    <x v="0"/>
    <s v="Intel Xeon E5-1650 V4"/>
    <s v="Speed:3.6GHz,Cores:6"/>
    <n v="535.47"/>
    <n v="66.52"/>
    <n v="601.99"/>
    <s v="Fransisca Reeves"/>
    <s v="1126 Pawlings Rd, Norristown, PA"/>
    <n v="1200"/>
    <s v="fransisca.reeves@bakerhughes.com"/>
    <n v="14091019388"/>
    <x v="2"/>
    <d v="2016-09-29T00:00:00"/>
    <n v="45"/>
    <n v="417.98"/>
    <n v="5"/>
    <n v="18809.100000000002"/>
  </r>
  <r>
    <x v="1"/>
    <x v="0"/>
    <x v="1"/>
    <s v="South San Francisco"/>
    <s v="99236"/>
    <s v="2011 Interiors Blvd"/>
    <x v="1"/>
    <x v="65"/>
    <s v="ellie.robertson@example.com"/>
    <n v="6505094876"/>
    <d v="2016-02-07T00:00:00"/>
    <s v="Shipping Clerk"/>
    <x v="0"/>
    <s v="Intel Xeon E5-1650 V4 (OEM/Tray)"/>
    <s v="Speed:3.6GHz,Cores:6"/>
    <n v="453.14"/>
    <n v="141.85"/>
    <n v="594.99"/>
    <s v="Jessika Merritt"/>
    <s v="55 Church Hill Rd, Reading, PA"/>
    <n v="1200"/>
    <s v="jessika.merritt@bnymellon.com"/>
    <n v="12388776510"/>
    <x v="2"/>
    <d v="2016-09-29T00:00:00"/>
    <n v="74"/>
    <n v="863.05"/>
    <n v="6"/>
    <n v="63865.7"/>
  </r>
  <r>
    <x v="1"/>
    <x v="0"/>
    <x v="1"/>
    <s v="South San Francisco"/>
    <s v="99236"/>
    <s v="2011 Interiors Blvd"/>
    <x v="1"/>
    <x v="66"/>
    <s v="jasmine.hunt@example.com"/>
    <n v="6505051876"/>
    <d v="2016-06-14T00:00:00"/>
    <s v="Shipping Clerk"/>
    <x v="0"/>
    <s v="Intel Xeon E5-2630 V3 (OEM/Tray)"/>
    <s v="Speed:2.4GHz,Cores:8"/>
    <n v="421.9"/>
    <n v="168.09"/>
    <n v="589.99"/>
    <s v="Agustina Conner"/>
    <s v="354 N Prince St, Lancaster, PA"/>
    <n v="1200"/>
    <s v="agustina.conner@dollartree.com"/>
    <n v="16309099876"/>
    <x v="0"/>
    <d v="2016-09-29T00:00:00"/>
    <n v="118"/>
    <n v="759.99"/>
    <n v="6"/>
    <n v="89678.82"/>
  </r>
  <r>
    <x v="1"/>
    <x v="0"/>
    <x v="1"/>
    <s v="South San Francisco"/>
    <s v="99236"/>
    <s v="2011 Interiors Blvd"/>
    <x v="1"/>
    <x v="67"/>
    <s v="eliza.black@example.com"/>
    <n v="6505052876"/>
    <d v="2016-08-13T00:00:00"/>
    <s v="Shipping Clerk"/>
    <x v="0"/>
    <s v="Intel Xeon E5-2630 V2"/>
    <s v="Cores:6,TDP:80W"/>
    <n v="493.48"/>
    <n v="95.47"/>
    <n v="588.95000000000005"/>
    <s v="Roxanna Wade"/>
    <s v="115 Chestnut St, Philadelphia, PA"/>
    <n v="1400"/>
    <s v="roxanna.wade@autozone.com"/>
    <n v="14787091246"/>
    <x v="1"/>
    <d v="2017-08-24T00:00:00"/>
    <n v="43"/>
    <n v="701.95"/>
    <n v="7"/>
    <n v="30183.850000000002"/>
  </r>
  <r>
    <x v="1"/>
    <x v="0"/>
    <x v="1"/>
    <s v="South San Francisco"/>
    <s v="99236"/>
    <s v="2011 Interiors Blvd"/>
    <x v="1"/>
    <x v="68"/>
    <s v="lilly.daniels@example.com"/>
    <n v="6505053876"/>
    <d v="2016-07-11T00:00:00"/>
    <s v="Shipping Clerk"/>
    <x v="0"/>
    <s v="Intel Xeon E5-1650 V3"/>
    <s v="Cores:6,TDP:140W"/>
    <n v="399.77"/>
    <n v="165.12"/>
    <n v="564.89"/>
    <s v="Virgie Mays"/>
    <s v="2899 Grand Ave, Pittsburgh, PA"/>
    <n v="1400"/>
    <s v="virgie.mays@wholefoodsmarket.com"/>
    <n v="19371099830"/>
    <x v="0"/>
    <d v="2016-08-24T00:00:00"/>
    <n v="51"/>
    <n v="892"/>
    <n v="7"/>
    <n v="45492"/>
  </r>
  <r>
    <x v="1"/>
    <x v="0"/>
    <x v="1"/>
    <s v="South San Francisco"/>
    <s v="99236"/>
    <s v="2011 Interiors Blvd"/>
    <x v="1"/>
    <x v="69"/>
    <s v="abigail.palmer@example.com"/>
    <n v="6505054876"/>
    <d v="2016-12-19T00:00:00"/>
    <s v="Shipping Clerk"/>
    <x v="0"/>
    <s v="Intel Core i7-5930"/>
    <s v="Cores:6,TDP:140W"/>
    <n v="481.56"/>
    <n v="73.430000000000007"/>
    <n v="554.99"/>
    <s v="Trang Mcconnell"/>
    <s v="Po Box 39, Indiana, PA"/>
    <n v="1400"/>
    <s v="trang.mcconnell@ppg.com"/>
    <n v="13652202920"/>
    <x v="2"/>
    <d v="2015-06-29T00:00:00"/>
    <n v="73"/>
    <n v="1999.89"/>
    <n v="8"/>
    <n v="145991.97"/>
  </r>
  <r>
    <x v="1"/>
    <x v="0"/>
    <x v="1"/>
    <s v="South San Francisco"/>
    <s v="99236"/>
    <s v="2011 Interiors Blvd"/>
    <x v="1"/>
    <x v="70"/>
    <s v="georgia.mills@example.com"/>
    <n v="6505011876"/>
    <d v="2016-02-04T00:00:00"/>
    <s v="Shipping Clerk"/>
    <x v="1"/>
    <s v="PNY VCQP6000-PB"/>
    <s v="Memory:24GBCore Clock:1.42GHz"/>
    <n v="4058.99"/>
    <n v="1441"/>
    <n v="5499.99"/>
    <s v="Nada West"/>
    <s v="1604 Broadway Ave, Pittsburgh, PA"/>
    <n v="1400"/>
    <s v="nada.west@genpt.com"/>
    <n v="17000191736"/>
    <x v="1"/>
    <d v="2017-06-30T00:00:00"/>
    <n v="46"/>
    <n v="1666.61"/>
    <n v="6"/>
    <n v="76664.06"/>
  </r>
  <r>
    <x v="1"/>
    <x v="0"/>
    <x v="1"/>
    <s v="South San Francisco"/>
    <s v="99236"/>
    <s v="2011 Interiors Blvd"/>
    <x v="1"/>
    <x v="71"/>
    <s v="maisie.nichols@example.com"/>
    <n v="6505012876"/>
    <d v="2016-03-03T00:00:00"/>
    <s v="Shipping Clerk"/>
    <x v="1"/>
    <s v="PNY VCQM6000-24GB-PB"/>
    <s v="Chipset:Quadro M6000"/>
    <n v="3619.14"/>
    <n v="519.86"/>
    <n v="4139"/>
    <s v="Catherina Haney"/>
    <s v="4734 Liberty Ave, Pittsburgh, PA"/>
    <n v="1400"/>
    <s v="catherina.haney@ielp.com"/>
    <n v="19543017151"/>
    <x v="0"/>
    <d v="2016-06-30T00:00:00"/>
    <n v="104"/>
    <n v="358.49"/>
    <n v="0"/>
    <n v="37282.959999999999"/>
  </r>
  <r>
    <x v="1"/>
    <x v="0"/>
    <x v="1"/>
    <s v="South San Francisco"/>
    <s v="99236"/>
    <s v="2011 Interiors Blvd"/>
    <x v="1"/>
    <x v="72"/>
    <s v="eleanor.grant@example.com"/>
    <n v="6505013876"/>
    <d v="2016-07-01T00:00:00"/>
    <s v="Shipping Clerk"/>
    <x v="1"/>
    <s v="PNY VCQM6000-PB"/>
    <s v="Chipset:Quadro M6000"/>
    <n v="2505.04"/>
    <n v="749.95"/>
    <n v="3254.99"/>
    <s v="Harriette Melton"/>
    <s v="21 Thornwood Rd, Harrisburg, PA"/>
    <n v="1400"/>
    <s v="harriette.melton@navistar.com"/>
    <n v="12889109002"/>
    <x v="0"/>
    <d v="2015-06-30T00:00:00"/>
    <n v="49"/>
    <n v="829.89"/>
    <n v="33"/>
    <n v="40664.61"/>
  </r>
  <r>
    <x v="1"/>
    <x v="0"/>
    <x v="1"/>
    <s v="South San Francisco"/>
    <s v="99236"/>
    <s v="2011 Interiors Blvd"/>
    <x v="1"/>
    <x v="73"/>
    <s v="hannah.knight@example.com"/>
    <n v="6505014876"/>
    <d v="2016-03-17T00:00:00"/>
    <s v="Shipping Clerk"/>
    <x v="1"/>
    <s v="ATI FirePro W9000"/>
    <s v="Chipset:FirePro W9000"/>
    <n v="2785.55"/>
    <n v="407.42"/>
    <n v="3192.97"/>
    <s v="Willette Rodgers"/>
    <s v="3725 W Lake Rd, Erie, PA"/>
    <n v="1400"/>
    <s v="willette.rodgers@pfgc.com"/>
    <n v="815650000000"/>
    <x v="0"/>
    <d v="2016-06-30T00:00:00"/>
    <n v="34"/>
    <n v="749.99"/>
    <n v="32"/>
    <n v="25499.66"/>
  </r>
  <r>
    <x v="1"/>
    <x v="0"/>
    <x v="1"/>
    <s v="South San Francisco"/>
    <s v="99236"/>
    <s v="2011 Interiors Blvd"/>
    <x v="1"/>
    <x v="74"/>
    <s v="harriet.ferguson@example.com"/>
    <n v="6505079811"/>
    <d v="2016-04-24T00:00:00"/>
    <s v="Shipping Clerk"/>
    <x v="1"/>
    <s v="ATI FirePro S9150"/>
    <s v="Chipset:FirePro S9150"/>
    <n v="2628.06"/>
    <n v="549.38"/>
    <n v="3177.44"/>
    <s v="Calandra Williamson"/>
    <s v="1808 4Th Ave, Altoona, PA"/>
    <n v="1400"/>
    <s v="calandra.williamson@omnicomgroup.com"/>
    <n v="8911098191"/>
    <x v="2"/>
    <d v="2016-06-21T00:00:00"/>
    <n v="123"/>
    <n v="41.99"/>
    <n v="33"/>
    <n v="5164.7700000000004"/>
  </r>
  <r>
    <x v="1"/>
    <x v="0"/>
    <x v="1"/>
    <s v="South San Francisco"/>
    <s v="99236"/>
    <s v="2011 Interiors Blvd"/>
    <x v="1"/>
    <x v="75"/>
    <s v="amber.rose@example.com"/>
    <n v="6505079822"/>
    <d v="2016-05-23T00:00:00"/>
    <s v="Shipping Clerk"/>
    <x v="1"/>
    <s v="AMD FirePro W9100"/>
    <s v="Chipset:FirePro W9100"/>
    <n v="2483.38"/>
    <n v="515.51"/>
    <n v="2998.89"/>
    <s v="Tamatha Delgado"/>
    <s v="Station Sq, Pittsburgh, PA"/>
    <n v="1400"/>
    <s v="tamatha.delgado@dish.com"/>
    <n v="9017715131"/>
    <x v="1"/>
    <d v="2013-06-21T00:00:00"/>
    <n v="130"/>
    <n v="97.88"/>
    <n v="34"/>
    <n v="12724.4"/>
  </r>
  <r>
    <x v="1"/>
    <x v="0"/>
    <x v="1"/>
    <s v="South San Francisco"/>
    <s v="99236"/>
    <s v="2011 Interiors Blvd"/>
    <x v="1"/>
    <x v="76"/>
    <s v="bella.stone@example.com"/>
    <n v="6505079833"/>
    <d v="2016-06-21T00:00:00"/>
    <s v="Shipping Clerk"/>
    <x v="1"/>
    <s v="EVGA 12G-P4-3992-KR"/>
    <s v="Chipset:GeForce GTX Titan Z"/>
    <n v="2313.0700000000002"/>
    <n v="486.92"/>
    <n v="2799.99"/>
    <s v="Felix Ferguson"/>
    <s v="4020 Garden Ave, Erie, PA"/>
    <n v="1400"/>
    <s v="felix.ferguson@firstenergycorp.com"/>
    <n v="8914121511"/>
    <x v="0"/>
    <d v="2016-06-21T00:00:00"/>
    <n v="73"/>
    <n v="1199.99"/>
    <n v="34"/>
    <n v="87599.27"/>
  </r>
  <r>
    <x v="1"/>
    <x v="0"/>
    <x v="1"/>
    <s v="South San Francisco"/>
    <s v="99236"/>
    <s v="2011 Interiors Blvd"/>
    <x v="1"/>
    <x v="77"/>
    <s v="thea.hawkins@example.com"/>
    <n v="6505079844"/>
    <d v="2016-01-13T00:00:00"/>
    <s v="Shipping Clerk"/>
    <x v="1"/>
    <s v="AMD 100-505989"/>
    <s v="Chipset:FirePro W9100"/>
    <n v="2128.67"/>
    <n v="571.32000000000005"/>
    <n v="2699.99"/>
    <s v="Elwood Hampton"/>
    <s v="100 N Peach St, Philadelphia, PA"/>
    <n v="1400"/>
    <s v="elwood.hampton@precast.com"/>
    <n v="9099809812"/>
    <x v="1"/>
    <d v="2016-06-14T00:00:00"/>
    <n v="127"/>
    <n v="2042.69"/>
    <n v="35"/>
    <n v="259421.63"/>
  </r>
  <r>
    <x v="1"/>
    <x v="0"/>
    <x v="1"/>
    <s v="South San Francisco"/>
    <s v="99236"/>
    <s v="2011 Interiors Blvd"/>
    <x v="1"/>
    <x v="78"/>
    <s v="lola.ramos@example.com"/>
    <n v="6505079876"/>
    <d v="2016-01-24T00:00:00"/>
    <s v="Shipping Clerk"/>
    <x v="1"/>
    <s v="PNY VCQK6000-PB"/>
    <s v="Chipset:Quadro K6000"/>
    <n v="1740.31"/>
    <n v="550.48"/>
    <n v="2290.79"/>
    <s v="Josh Roach"/>
    <s v="835 Heister Ln, Reading, PA"/>
    <n v="1400"/>
    <s v="josh.roach@monsanto.com"/>
    <n v="12665192817"/>
    <x v="0"/>
    <d v="2016-06-13T00:00:00"/>
    <n v="70"/>
    <n v="440.3"/>
    <n v="35"/>
    <n v="30821"/>
  </r>
  <r>
    <x v="1"/>
    <x v="0"/>
    <x v="1"/>
    <s v="South San Francisco"/>
    <s v="99236"/>
    <s v="2011 Interiors Blvd"/>
    <x v="1"/>
    <x v="79"/>
    <s v="willow.reyes@example.com"/>
    <n v="6505079877"/>
    <d v="2016-02-23T00:00:00"/>
    <s v="Shipping Clerk"/>
    <x v="1"/>
    <s v="PNY VCQP5000-PB"/>
    <s v="Chipset:Quadro P5000"/>
    <n v="1602.21"/>
    <n v="412.9"/>
    <n v="2015.11"/>
    <s v="Luanna Scott"/>
    <s v="5643 N 5Th St, Philadelphia, PA"/>
    <n v="1500"/>
    <s v="luanna.scott@aes.com"/>
    <n v="1255410091"/>
    <x v="2"/>
    <d v="2017-03-17T00:00:00"/>
    <n v="75"/>
    <n v="349.99"/>
    <n v="35"/>
    <n v="26249.25"/>
  </r>
  <r>
    <x v="1"/>
    <x v="0"/>
    <x v="1"/>
    <s v="South San Francisco"/>
    <s v="99236"/>
    <s v="2011 Interiors Blvd"/>
    <x v="1"/>
    <x v="80"/>
    <s v="ivy.burns@example.com"/>
    <n v="6505079878"/>
    <d v="2016-06-21T00:00:00"/>
    <s v="Shipping Clerk"/>
    <x v="1"/>
    <s v="HP C2J95AT"/>
    <s v="Chipset:Quadro K5000"/>
    <n v="1715.91"/>
    <n v="283.98"/>
    <n v="1999.89"/>
    <s v="Meryl Cole"/>
    <s v="1401 W Warren Rd, Bradford, PA"/>
    <n v="1500"/>
    <s v="meryl.cole@carmax.com"/>
    <n v="89880187252"/>
    <x v="1"/>
    <d v="2017-02-21T00:00:00"/>
    <n v="55"/>
    <n v="525.99"/>
    <n v="35"/>
    <n v="28929.45"/>
  </r>
  <r>
    <x v="1"/>
    <x v="0"/>
    <x v="1"/>
    <s v="South San Francisco"/>
    <s v="99236"/>
    <s v="2011 Interiors Blvd"/>
    <x v="1"/>
    <x v="81"/>
    <s v="erin.gordon@example.com"/>
    <n v="6505079879"/>
    <d v="2016-02-03T00:00:00"/>
    <s v="Shipping Clerk"/>
    <x v="1"/>
    <s v="EVGA 12G-P4-1999-KR"/>
    <s v="Chipset:GeForce GTX Titan X"/>
    <n v="1328.03"/>
    <n v="471.96"/>
    <n v="1799.99"/>
    <s v="Jannet Elliott"/>
    <s v="815 Freeport Rd, Pittsburgh, PA"/>
    <n v="815"/>
    <s v="jannet.elliott@discoverfinancial.com"/>
    <n v="1526009181"/>
    <x v="0"/>
    <d v="2017-02-21T00:00:00"/>
    <n v="101"/>
    <n v="1999.89"/>
    <n v="27"/>
    <n v="201988.89"/>
  </r>
  <r>
    <x v="1"/>
    <x v="0"/>
    <x v="1"/>
    <s v="South San Francisco"/>
    <s v="99236"/>
    <s v="2011 Interiors Blvd"/>
    <x v="1"/>
    <x v="82"/>
    <s v="reggie.simmons@example.com"/>
    <n v="6501248234"/>
    <d v="2016-04-10T00:00:00"/>
    <s v="Stock Clerk"/>
    <x v="1"/>
    <s v="PNY VCQM5000-PB"/>
    <s v="Chipset:Quadro M5000"/>
    <n v="1268.42"/>
    <n v="491.57"/>
    <n v="1759.99"/>
    <s v="Fae Glenn"/>
    <s v="327 N Washington Ave # 300, Scranton, PA"/>
    <n v="1900"/>
    <s v="fae.glenn@nov.com"/>
    <n v="8700192712"/>
    <x v="1"/>
    <d v="2016-02-17T00:00:00"/>
    <n v="74"/>
    <n v="649.99"/>
    <n v="27"/>
    <n v="48099.26"/>
  </r>
  <r>
    <x v="1"/>
    <x v="0"/>
    <x v="1"/>
    <s v="South San Francisco"/>
    <s v="99236"/>
    <s v="2011 Interiors Blvd"/>
    <x v="1"/>
    <x v="83"/>
    <s v="emily.hamilton@example.com"/>
    <n v="6501212874"/>
    <d v="2016-03-15T00:00:00"/>
    <s v="Stock Clerk"/>
    <x v="1"/>
    <s v="ATI FirePro S9050"/>
    <s v="Chipset:FirePro S9050"/>
    <n v="1237.04"/>
    <n v="461.96"/>
    <n v="1699"/>
    <s v="Francisco Cummings"/>
    <s v="4901 Locust Ln, Harrisburg, PA"/>
    <n v="2300"/>
    <s v="francisco.cummings@nrgenergy.com"/>
    <n v="1092811013"/>
    <x v="0"/>
    <d v="2016-02-17T00:00:00"/>
    <n v="114"/>
    <n v="798.26"/>
    <n v="28"/>
    <n v="91001.64"/>
  </r>
  <r>
    <x v="1"/>
    <x v="0"/>
    <x v="1"/>
    <s v="South San Francisco"/>
    <s v="99236"/>
    <s v="2011 Interiors Blvd"/>
    <x v="1"/>
    <x v="84"/>
    <s v="olivia.ford@example.com"/>
    <n v="6501212994"/>
    <d v="2016-01-29T00:00:00"/>
    <s v="Stock Clerk"/>
    <x v="1"/>
    <s v="AMD 100-5056062"/>
    <s v="Chipset:Vega Frontier Edition Liquid"/>
    <n v="1343.84"/>
    <n v="156.15"/>
    <n v="1499.99"/>
    <s v="Ermelinda Benton"/>
    <s v="3376 Perrysville Ave, Pittsburgh, PA"/>
    <n v="2300"/>
    <s v="ermelinda.benton@westerndigital.com"/>
    <n v="1709019201"/>
    <x v="2"/>
    <d v="2017-02-10T00:00:00"/>
    <n v="130"/>
    <n v="482.49"/>
    <n v="29"/>
    <n v="62723.700000000004"/>
  </r>
  <r>
    <x v="1"/>
    <x v="0"/>
    <x v="1"/>
    <s v="South San Francisco"/>
    <s v="99236"/>
    <s v="2011 Interiors Blvd"/>
    <x v="1"/>
    <x v="85"/>
    <s v="amelia.myers@example.com"/>
    <n v="6501218009"/>
    <d v="2016-10-17T00:00:00"/>
    <s v="Stock Clerk"/>
    <x v="1"/>
    <s v="PNY VCQK5200-PB"/>
    <s v="Chipset:Quadro K5200"/>
    <n v="1129.3900000000001"/>
    <n v="320.58999999999997"/>
    <n v="1449.98"/>
    <s v="Lasonya Beard"/>
    <s v="220 Penn Ave # 300, Scranton, PA"/>
    <n v="2300"/>
    <s v="lasonya.beard@marriott.com"/>
    <n v="2611091201"/>
    <x v="1"/>
    <d v="2017-02-10T00:00:00"/>
    <n v="72"/>
    <n v="710.99"/>
    <n v="29"/>
    <n v="51191.28"/>
  </r>
  <r>
    <x v="1"/>
    <x v="0"/>
    <x v="1"/>
    <s v="South San Francisco"/>
    <s v="99236"/>
    <s v="2011 Interiors Blvd"/>
    <x v="1"/>
    <x v="86"/>
    <s v="connor.hayes@example.com"/>
    <n v="6501211834"/>
    <d v="2016-04-06T00:00:00"/>
    <s v="Stock Clerk"/>
    <x v="1"/>
    <s v="AMD FirePro S7000"/>
    <s v="Chipset:FirePro S7000"/>
    <n v="936.42"/>
    <n v="282.08"/>
    <n v="1218.5"/>
    <s v="Rayna Tran"/>
    <s v="522 Swede St, Norristown, PA"/>
    <n v="2300"/>
    <s v="rayna.tran@libertyinteractive.com"/>
    <n v="1272910291"/>
    <x v="2"/>
    <d v="2017-02-10T00:00:00"/>
    <n v="61"/>
    <n v="647.99"/>
    <n v="29"/>
    <n v="39527.39"/>
  </r>
  <r>
    <x v="1"/>
    <x v="0"/>
    <x v="1"/>
    <s v="South San Francisco"/>
    <s v="99236"/>
    <s v="2011 Interiors Blvd"/>
    <x v="1"/>
    <x v="87"/>
    <s v="leon.powell@example.com"/>
    <n v="6501241214"/>
    <d v="2016-07-16T00:00:00"/>
    <s v="Stock Clerk"/>
    <x v="1"/>
    <s v="AMD 100-506061"/>
    <s v="Chipset:Vega Frontier Edition Liquid"/>
    <n v="706.99"/>
    <n v="293"/>
    <n v="999.99"/>
    <s v="Annice Boyer"/>
    <s v="7708 City Ave, Philadelphia, PA"/>
    <n v="2300"/>
    <s v="annice.boyer@walmart.com"/>
    <n v="6271909101"/>
    <x v="2"/>
    <d v="2017-01-02T00:00:00"/>
    <n v="104"/>
    <n v="149.88"/>
    <n v="33"/>
    <n v="15587.52"/>
  </r>
  <r>
    <x v="1"/>
    <x v="0"/>
    <x v="2"/>
    <s v="South Brunswick"/>
    <s v="50090"/>
    <s v="2007 Zagora St"/>
    <x v="2"/>
    <x v="88"/>
    <s v="kai.long@example.com"/>
    <n v="6501241224"/>
    <d v="2016-09-28T00:00:00"/>
    <s v="Stock Clerk"/>
    <x v="1"/>
    <s v="ATI FirePro R5000"/>
    <s v="Chipset:FirePro R5000"/>
    <n v="760.59"/>
    <n v="239.4"/>
    <n v="999.99"/>
    <s v="Ja Whitfield"/>
    <s v="1801 Lititz Pike, Lancaster, PA"/>
    <n v="2300"/>
    <s v="ja.whitfield@exxonmobil.com"/>
    <n v="125541000000"/>
    <x v="0"/>
    <d v="2015-12-14T00:00:00"/>
    <n v="143"/>
    <n v="695.99"/>
    <n v="35"/>
    <n v="99526.57"/>
  </r>
  <r>
    <x v="1"/>
    <x v="0"/>
    <x v="2"/>
    <s v="South Brunswick"/>
    <s v="50090"/>
    <s v="2007 Zagora St"/>
    <x v="2"/>
    <x v="89"/>
    <s v="aaron.patterson@example.com"/>
    <n v="6501241334"/>
    <d v="2016-01-14T00:00:00"/>
    <s v="Stock Clerk"/>
    <x v="1"/>
    <s v="PNY VCQK4200-PB"/>
    <s v="Chipset:Quadro K4200"/>
    <n v="799.05"/>
    <n v="150.84"/>
    <n v="949.89"/>
    <s v="Jaime Lester"/>
    <s v="101 E Olney Ave, Philadelphia, PA"/>
    <n v="2300"/>
    <s v="jaime.lester@apple.com"/>
    <n v="12091019271"/>
    <x v="0"/>
    <d v="2015-12-01T00:00:00"/>
    <n v="61"/>
    <n v="329.99"/>
    <n v="7"/>
    <n v="20129.39"/>
  </r>
  <r>
    <x v="1"/>
    <x v="0"/>
    <x v="2"/>
    <s v="South Brunswick"/>
    <s v="50090"/>
    <s v="2007 Zagora St"/>
    <x v="2"/>
    <x v="90"/>
    <s v="roman.hughes@example.com"/>
    <n v="6501241434"/>
    <d v="2016-03-08T00:00:00"/>
    <s v="Stock Clerk"/>
    <x v="1"/>
    <s v="Asus GTX780TI-3GD5"/>
    <s v="Chipset:GeForce GTX 780 Ti"/>
    <n v="781.91"/>
    <n v="118.08"/>
    <n v="899.99"/>
    <s v="Charlsie Lindsey"/>
    <s v="36 W 34Th St, Erie, PA"/>
    <n v="2400"/>
    <s v="charlsie.lindsey@berkshirehathaway.com"/>
    <n v="14209019817"/>
    <x v="0"/>
    <d v="2016-12-01T00:00:00"/>
    <n v="98"/>
    <n v="1899.99"/>
    <n v="8"/>
    <n v="186199.02"/>
  </r>
  <r>
    <x v="1"/>
    <x v="0"/>
    <x v="2"/>
    <s v="South Brunswick"/>
    <s v="50090"/>
    <s v="2007 Zagora St"/>
    <x v="2"/>
    <x v="91"/>
    <s v="austin.flores@example.com"/>
    <n v="6501245234"/>
    <d v="2016-08-20T00:00:00"/>
    <s v="Stock Clerk"/>
    <x v="1"/>
    <s v="MSI GTX 1080 TI LIGHTNING Z"/>
    <s v="Chipset:GeForce GTX 1080 Ti"/>
    <n v="688.35"/>
    <n v="185.63"/>
    <n v="873.98"/>
    <s v="Jannette Henry"/>
    <s v="1007 Mount Royal Blvd, Pittsburgh, PA"/>
    <n v="2400"/>
    <s v="jannette.henry@mckesson.com"/>
    <n v="261710000000"/>
    <x v="2"/>
    <d v="2016-11-30T00:00:00"/>
    <n v="57"/>
    <n v="4139"/>
    <n v="8"/>
    <n v="235923"/>
  </r>
  <r>
    <x v="1"/>
    <x v="0"/>
    <x v="2"/>
    <s v="South Brunswick"/>
    <s v="50090"/>
    <s v="2007 Zagora St"/>
    <x v="2"/>
    <x v="92"/>
    <s v="ellis.washington@example.com"/>
    <n v="6501246234"/>
    <d v="2016-10-30T00:00:00"/>
    <s v="Stock Clerk"/>
    <x v="1"/>
    <s v="Asus ROG-POSEIDON-GTX1080TI-P11G-GAMING"/>
    <s v="Chipset:GeForce GTX 1080 Ti"/>
    <n v="696.14"/>
    <n v="168.84"/>
    <n v="864.98"/>
    <s v="Margart Mccall"/>
    <s v="601 Market St, Philadelphia, PA"/>
    <n v="2400"/>
    <s v="margart.mccall@unitedhealthgroup.com"/>
    <n v="7877019201"/>
    <x v="0"/>
    <d v="2017-11-01T00:00:00"/>
    <n v="146"/>
    <n v="873.98"/>
    <n v="22"/>
    <n v="127601.08"/>
  </r>
  <r>
    <x v="1"/>
    <x v="0"/>
    <x v="2"/>
    <s v="South Brunswick"/>
    <s v="50090"/>
    <s v="2007 Zagora St"/>
    <x v="2"/>
    <x v="93"/>
    <s v="jamie.butler@example.com"/>
    <n v="6501247234"/>
    <d v="2016-02-16T00:00:00"/>
    <s v="Stock Clerk"/>
    <x v="1"/>
    <s v="MSI GTX 1080 TI LIGHTNING X"/>
    <s v="Chipset:GeForce GTX 1080 Ti"/>
    <n v="742.94"/>
    <n v="121.04"/>
    <n v="863.98"/>
    <s v="Twanna Cleveland"/>
    <s v="5122 Sinclair Ln, Baltimore, MD"/>
    <n v="2400"/>
    <s v="twanna.cleveland@cvshealth.com"/>
    <n v="7810192812"/>
    <x v="0"/>
    <d v="2015-10-27T00:00:00"/>
    <n v="146"/>
    <n v="1704.37"/>
    <n v="32"/>
    <n v="248838.02"/>
  </r>
  <r>
    <x v="1"/>
    <x v="0"/>
    <x v="2"/>
    <s v="South Brunswick"/>
    <s v="50090"/>
    <s v="2007 Zagora St"/>
    <x v="2"/>
    <x v="94"/>
    <s v="isla.graham@example.com"/>
    <n v="6501212004"/>
    <d v="2016-07-09T00:00:00"/>
    <s v="Stock Clerk"/>
    <x v="1"/>
    <s v="Zotac ZT-P10810A-10P"/>
    <s v="Chipset:GeForce GTX 1080 Ti"/>
    <n v="702.35"/>
    <n v="147.63999999999999"/>
    <n v="849.99"/>
    <s v="Bronwyn Horn"/>
    <s v="680 Bel Air Rd, Bel Air, MD"/>
    <n v="2400"/>
    <s v="bronwyn.horn@gm.com"/>
    <n v="8981029182"/>
    <x v="0"/>
    <d v="2015-10-28T00:00:00"/>
    <n v="101"/>
    <n v="734.99"/>
    <n v="3"/>
    <n v="74233.990000000005"/>
  </r>
  <r>
    <x v="1"/>
    <x v="0"/>
    <x v="2"/>
    <s v="South Brunswick"/>
    <s v="50090"/>
    <s v="2007 Zagora St"/>
    <x v="2"/>
    <x v="95"/>
    <s v="seth.foster@example.com"/>
    <n v="6501271934"/>
    <d v="2016-06-14T00:00:00"/>
    <s v="Stock Clerk"/>
    <x v="1"/>
    <s v="MSI GAMING"/>
    <s v="Chipset:GeForce GTX 780 Ti"/>
    <n v="753.18"/>
    <n v="96.81"/>
    <n v="849.99"/>
    <s v="Jon Petersen"/>
    <s v="8004 Stansbury Rd, Baltimore, MD"/>
    <n v="2400"/>
    <s v="jon.petersen@ford.com"/>
    <n v="12615141421"/>
    <x v="1"/>
    <d v="2016-10-28T00:00:00"/>
    <n v="120"/>
    <n v="1699"/>
    <n v="36"/>
    <n v="203880"/>
  </r>
  <r>
    <x v="1"/>
    <x v="0"/>
    <x v="2"/>
    <s v="South Brunswick"/>
    <s v="50090"/>
    <s v="2007 Zagora St"/>
    <x v="2"/>
    <x v="96"/>
    <s v="carter.gonzales@example.com"/>
    <n v="6501271834"/>
    <d v="2016-08-26T00:00:00"/>
    <s v="Stock Clerk"/>
    <x v="1"/>
    <s v="Asus STRIX-GTX1080TI-O11G-GAMING"/>
    <s v="Chipset:GeForce GTX 1080 Ti"/>
    <n v="691.13"/>
    <n v="138.86000000000001"/>
    <n v="829.99"/>
    <s v="Denny Daniel"/>
    <s v="10209 Yearling Dr, Rockville, MD"/>
    <n v="2400"/>
    <s v="denny.daniel@att.com"/>
    <n v="12314165671"/>
    <x v="2"/>
    <d v="2015-10-28T00:00:00"/>
    <n v="97"/>
    <n v="83.88"/>
    <n v="5"/>
    <n v="8136.36"/>
  </r>
  <r>
    <x v="1"/>
    <x v="0"/>
    <x v="2"/>
    <s v="South Brunswick"/>
    <s v="50090"/>
    <s v="2007 Zagora St"/>
    <x v="2"/>
    <x v="97"/>
    <s v="felix.bryant@example.com"/>
    <n v="6501271734"/>
    <d v="2016-12-12T00:00:00"/>
    <s v="Stock Clerk"/>
    <x v="1"/>
    <s v="PNY VCQP4000-PB"/>
    <s v="Chipset:Quadro P4000"/>
    <n v="725"/>
    <n v="105"/>
    <n v="829.89"/>
    <s v="Avis Moore"/>
    <s v="3000 Greenmount Ave, Baltimore, MD"/>
    <n v="2400"/>
    <s v="avis.moore@ge.com"/>
    <n v="8710909102"/>
    <x v="2"/>
    <d v="2016-09-19T00:00:00"/>
    <n v="73"/>
    <n v="784.98"/>
    <n v="6"/>
    <n v="57303.54"/>
  </r>
  <r>
    <x v="1"/>
    <x v="0"/>
    <x v="2"/>
    <s v="South Brunswick"/>
    <s v="50090"/>
    <s v="2007 Zagora St"/>
    <x v="2"/>
    <x v="98"/>
    <s v="ibrahim.alexander@example.com"/>
    <n v="6501271634"/>
    <d v="2016-02-06T00:00:00"/>
    <s v="Stock Clerk"/>
    <x v="1"/>
    <s v="Gigabyte GV-N108TAORUSX W-11GD"/>
    <s v="Chipset:GeForce GTX 1080 Ti"/>
    <n v="596.04999999999995"/>
    <n v="228.93"/>
    <n v="824.98"/>
    <s v="Eden Burke"/>
    <s v="1262 Vocke Rd, Cumberland, MD"/>
    <n v="2400"/>
    <s v="eden.burke@amerisourcebergen.com"/>
    <n v="917251423"/>
    <x v="0"/>
    <d v="2016-09-14T00:00:00"/>
    <n v="92"/>
    <n v="713.99"/>
    <n v="6"/>
    <n v="65687.08"/>
  </r>
  <r>
    <x v="1"/>
    <x v="0"/>
    <x v="2"/>
    <s v="South Brunswick"/>
    <s v="50090"/>
    <s v="2007 Zagora St"/>
    <x v="2"/>
    <x v="99"/>
    <s v="sonny.russell@example.com"/>
    <n v="6501211234"/>
    <d v="2016-07-14T00:00:00"/>
    <s v="Stock Clerk"/>
    <x v="1"/>
    <s v="Zotac ZT-70203-10P"/>
    <s v="Chipset:GeForce GTX 780"/>
    <n v="580.41999999999996"/>
    <n v="240.19"/>
    <n v="820.61"/>
    <s v="Elisha Lloyd"/>
    <s v="3314 Eastern Ave, Baltimore, MD"/>
    <n v="2400"/>
    <s v="elisha.lloyd@verizon.com"/>
    <n v="98981019271"/>
    <x v="0"/>
    <d v="2016-07-12T00:00:00"/>
    <n v="65"/>
    <n v="671.38"/>
    <n v="6"/>
    <n v="43639.7"/>
  </r>
  <r>
    <x v="1"/>
    <x v="0"/>
    <x v="2"/>
    <s v="South Brunswick"/>
    <s v="50090"/>
    <s v="2007 Zagora St"/>
    <x v="2"/>
    <x v="100"/>
    <s v="kian.griffin@example.com"/>
    <n v="6501212034"/>
    <d v="2016-10-26T00:00:00"/>
    <s v="Stock Clerk"/>
    <x v="1"/>
    <s v="EVGA 11G-P4-6598-KR"/>
    <s v="Chipset:GeForce GTX 1080 Ti"/>
    <n v="663.54"/>
    <n v="146.44999999999999"/>
    <n v="809.99"/>
    <s v="Samara Barnett"/>
    <s v="11200 Scaggsville Rd, Laurel, MD"/>
    <n v="2400"/>
    <s v="samara.barnett@chevron.com"/>
    <n v="7877654431"/>
    <x v="1"/>
    <d v="2017-03-18T00:00:00"/>
    <n v="147"/>
    <n v="2200"/>
    <n v="6"/>
    <n v="323400"/>
  </r>
  <r>
    <x v="1"/>
    <x v="0"/>
    <x v="2"/>
    <s v="South Brunswick"/>
    <s v="50090"/>
    <s v="2007 Zagora St"/>
    <x v="2"/>
    <x v="101"/>
    <s v="caleb.diaz@example.com"/>
    <n v="6501212019"/>
    <d v="2016-02-12T00:00:00"/>
    <s v="Stock Clerk"/>
    <x v="1"/>
    <s v="MSI GTX 1080 TI SEA HAWK X"/>
    <s v="Chipset:GeForce GTX 1080 Ti"/>
    <n v="691.32"/>
    <n v="113.66"/>
    <n v="804.98"/>
    <s v="Nadia Sawyer"/>
    <s v="2300 Harford Rd, Baltimore, MD"/>
    <n v="2400"/>
    <s v="nadia.sawyer@costco.com"/>
    <n v="7866543312"/>
    <x v="2"/>
    <d v="2017-01-07T00:00:00"/>
    <n v="145"/>
    <n v="339.99"/>
    <n v="6"/>
    <n v="49298.55"/>
  </r>
  <r>
    <x v="1"/>
    <x v="0"/>
    <x v="2"/>
    <s v="South Brunswick"/>
    <s v="50090"/>
    <s v="2007 Zagora St"/>
    <x v="2"/>
    <x v="102"/>
    <s v="ronnie.perry@example.com"/>
    <n v="6501235234"/>
    <d v="2016-11-16T00:00:00"/>
    <s v="Stock Manager"/>
    <x v="1"/>
    <s v="Corsair CB-9060011-WW"/>
    <s v="Chipset:GeForce GTX 1080 Ti"/>
    <n v="573.51"/>
    <n v="226.48"/>
    <n v="799.99"/>
    <s v="Melita Holcomb"/>
    <s v="2 2Nd St # A, Ocean City, MD"/>
    <n v="2400"/>
    <s v="melita.holcomb@fanniemae.com"/>
    <n v="7870989121"/>
    <x v="0"/>
    <d v="2017-01-05T00:00:00"/>
    <n v="63"/>
    <n v="1469.96"/>
    <n v="7"/>
    <n v="92607.48"/>
  </r>
  <r>
    <x v="1"/>
    <x v="0"/>
    <x v="2"/>
    <s v="South Brunswick"/>
    <s v="50090"/>
    <s v="2007 Zagora St"/>
    <x v="2"/>
    <x v="103"/>
    <s v="callum.jenkins@example.com"/>
    <n v="6501234234"/>
    <d v="2016-10-10T00:00:00"/>
    <s v="Stock Manager"/>
    <x v="1"/>
    <s v="MSI GTX 1080 TI AERO 11G OC"/>
    <s v="Chipset:GeForce GTX 1080 Ti"/>
    <n v="715.72"/>
    <n v="82.54"/>
    <n v="798.26"/>
    <s v="Evita Dickerson"/>
    <s v="6917 W Oklahoma Ave, Milwaukee, WI"/>
    <n v="2400"/>
    <s v="evita.dickerson@thekrogerco.com"/>
    <n v="65443121213"/>
    <x v="2"/>
    <d v="2016-02-08T00:00:00"/>
    <n v="133"/>
    <n v="741.63"/>
    <n v="8"/>
    <n v="98636.79"/>
  </r>
  <r>
    <x v="1"/>
    <x v="0"/>
    <x v="2"/>
    <s v="South Brunswick"/>
    <s v="50090"/>
    <s v="2007 Zagora St"/>
    <x v="2"/>
    <x v="104"/>
    <s v="jackson.coleman@example.com"/>
    <n v="6501233234"/>
    <d v="2016-05-01T00:00:00"/>
    <s v="Stock Manager"/>
    <x v="1"/>
    <s v="NVIDIA VCQM4000-PB"/>
    <s v="Chipset:Quadro M4000"/>
    <n v="682.09"/>
    <n v="107.91"/>
    <n v="790"/>
    <s v="Aundrea Barry"/>
    <s v="160 Glenwood Ave, Minneapolis, MN"/>
    <n v="2400"/>
    <s v="aundrea.barry@amazon.com"/>
    <n v="16251091010"/>
    <x v="1"/>
    <d v="2017-02-01T00:00:00"/>
    <n v="42"/>
    <n v="2259.9899999999998"/>
    <n v="9"/>
    <n v="94919.579999999987"/>
  </r>
  <r>
    <x v="1"/>
    <x v="0"/>
    <x v="2"/>
    <s v="South Brunswick"/>
    <s v="50090"/>
    <s v="2007 Zagora St"/>
    <x v="2"/>
    <x v="105"/>
    <s v="liam.henderson@example.com"/>
    <n v="6501232234"/>
    <d v="2016-04-10T00:00:00"/>
    <s v="Stock Manager"/>
    <x v="1"/>
    <s v="Gigabyte GV-N108TAORUS X-11GD"/>
    <s v="Chipset:GeForce GTX 1080 Ti"/>
    <n v="688.35"/>
    <n v="96.63"/>
    <n v="784.98"/>
    <s v="Irvin Leach"/>
    <s v="6915 Grand Ave, Hammond, IN"/>
    <n v="2400"/>
    <s v="irvin.leach@walgreensbootsalliance.com"/>
    <n v="10298276662"/>
    <x v="0"/>
    <d v="2016-11-17T00:00:00"/>
    <n v="35"/>
    <n v="88.99"/>
    <n v="9"/>
    <n v="3114.6499999999996"/>
  </r>
  <r>
    <x v="1"/>
    <x v="0"/>
    <x v="2"/>
    <s v="South Brunswick"/>
    <s v="50090"/>
    <s v="2007 Zagora St"/>
    <x v="2"/>
    <x v="106"/>
    <s v="jaxon.ross@example.com"/>
    <n v="6501231234"/>
    <d v="2016-07-18T00:00:00"/>
    <s v="Stock Manager"/>
    <x v="1"/>
    <s v="Gigabyte GV-N1070WF2OC-8GD"/>
    <s v="Chipset:GeForce GTX 1070"/>
    <n v="551.62"/>
    <n v="218.37"/>
    <n v="769.99"/>
    <s v="Kellee Molina"/>
    <s v="65 Cadillac Sq # 2701, Detroit, MI"/>
    <n v="2500"/>
    <s v="kellee.molina@hp.com"/>
    <n v="18209817261"/>
    <x v="0"/>
    <d v="2017-02-20T00:00:00"/>
    <n v="137"/>
    <n v="608.95000000000005"/>
    <n v="9"/>
    <n v="83426.150000000009"/>
  </r>
  <r>
    <x v="1"/>
    <x v="0"/>
    <x v="2"/>
    <s v="South Brunswick"/>
    <s v="50090"/>
    <s v="2007 Zagora St"/>
    <x v="2"/>
    <x v="107"/>
    <s v="AdinolfiWilson@gmail.com"/>
    <n v="6500123238"/>
    <d v="2011-07-05T00:00:00"/>
    <s v="Public Accountant"/>
    <x v="1"/>
    <s v="MSI GeForce GTX 1080 TI ARMOR 11G OC"/>
    <s v="Chipset:GeForce GTX 1080 Ti"/>
    <n v="644.19000000000005"/>
    <n v="120.79"/>
    <n v="764.98"/>
    <s v="Ronny Sykes"/>
    <s v="3435 Tuscany Dr Se, Grand Rapids, MI"/>
    <n v="2500"/>
    <s v="ronny.sykes@cardinal.com"/>
    <n v="12667182715"/>
    <x v="2"/>
    <d v="2017-01-03T00:00:00"/>
    <n v="114"/>
    <n v="588.95000000000005"/>
    <n v="10"/>
    <n v="67140.3"/>
  </r>
  <r>
    <x v="1"/>
    <x v="0"/>
    <x v="2"/>
    <s v="South Brunswick"/>
    <s v="50090"/>
    <s v="2007 Zagora St"/>
    <x v="2"/>
    <x v="108"/>
    <s v="AitSidKarthikeyan@gmail.com"/>
    <n v="19282275766"/>
    <d v="2015-03-30T00:00:00"/>
    <s v="Accounting Manager"/>
    <x v="1"/>
    <s v="EVGA 11G-P4-6696-KR"/>
    <s v="Chipset:GeForce GTX 1080 Ti"/>
    <n v="594.46"/>
    <n v="165.53"/>
    <n v="759.99"/>
    <s v="Ocie Walton"/>
    <s v="810 1St Ave, Council Bluffs, IA"/>
    <n v="3500"/>
    <s v="ocie.walton@express-scripts"/>
    <n v="2476251212"/>
    <x v="0"/>
    <d v="2017-10-15T00:00:00"/>
    <n v="46"/>
    <n v="713.99"/>
    <n v="10"/>
    <n v="32843.54"/>
  </r>
  <r>
    <x v="1"/>
    <x v="0"/>
    <x v="2"/>
    <s v="South Brunswick"/>
    <s v="50090"/>
    <s v="2007 Zagora St"/>
    <x v="2"/>
    <x v="109"/>
    <s v="AkinkuolieSarah@gmail.com"/>
    <n v="16236355939"/>
    <d v="2011-07-05T00:00:00"/>
    <s v="Administration Assistant"/>
    <x v="1"/>
    <s v="MSI GeForce GTX 1080 Ti GAMING X 11G"/>
    <s v="Chipset:GeForce GTX 1080 Ti"/>
    <n v="666.59"/>
    <n v="93.4"/>
    <n v="759.99"/>
    <s v="Reva Fuller"/>
    <s v="500 W Oklahoma Ave, Milwaukee, WI"/>
    <n v="3500"/>
    <s v="reva.fuller@jpmorganchase.com"/>
    <n v="908819000000"/>
    <x v="0"/>
    <d v="2017-04-09T00:00:00"/>
    <n v="123"/>
    <n v="2377.09"/>
    <n v="10"/>
    <n v="292382.07"/>
  </r>
  <r>
    <x v="1"/>
    <x v="0"/>
    <x v="2"/>
    <s v="South Brunswick"/>
    <s v="50090"/>
    <s v="2007 Zagora St"/>
    <x v="2"/>
    <x v="110"/>
    <s v="AlagbeTrina@gmail.com"/>
    <n v="17076298896"/>
    <d v="2008-01-07T00:00:00"/>
    <s v="President"/>
    <x v="1"/>
    <s v="Zotac ZT-P10810C-10P"/>
    <s v="Chipset:GeForce GTX 1080 Ti"/>
    <n v="535.03"/>
    <n v="224.96"/>
    <n v="759.99"/>
    <s v="Marica Henderson"/>
    <s v="1721 E Lake St, Minneapolis, MN"/>
    <n v="3600"/>
    <s v="marica.henderson@grainger.com"/>
    <n v="7786554131"/>
    <x v="2"/>
    <d v="2017-08-15T00:00:00"/>
    <n v="139"/>
    <n v="677.99"/>
    <n v="11"/>
    <n v="94240.61"/>
  </r>
  <r>
    <x v="1"/>
    <x v="0"/>
    <x v="2"/>
    <s v="South Brunswick"/>
    <s v="50090"/>
    <s v="2007 Zagora St"/>
    <x v="2"/>
    <x v="111"/>
    <s v="AndersonCarol@gmail.com"/>
    <n v="16996379730"/>
    <d v="2011-07-11T00:00:00"/>
    <s v="Administration Vice President"/>
    <x v="1"/>
    <s v="Zotac ZT-P10810D-10P"/>
    <s v="Chipset:GeForce GTX 1080 Ti"/>
    <n v="580.1"/>
    <n v="179.89"/>
    <n v="759.99"/>
    <s v="Vanetta Gross"/>
    <s v="255 Great Arrow Ave, Buffalo, NY"/>
    <n v="3600"/>
    <s v="vanetta.gross@boeing.com"/>
    <n v="12423300908"/>
    <x v="1"/>
    <d v="2016-12-01T00:00:00"/>
    <n v="45"/>
    <n v="339.99"/>
    <n v="11"/>
    <n v="15299.550000000001"/>
  </r>
  <r>
    <x v="1"/>
    <x v="0"/>
    <x v="2"/>
    <s v="South Brunswick"/>
    <s v="50090"/>
    <s v="2007 Zagora St"/>
    <x v="2"/>
    <x v="112"/>
    <s v="AndersonLinda@gmail.com"/>
    <n v="15190465626"/>
    <d v="2012-01-09T00:00:00"/>
    <s v="Administration Vice President"/>
    <x v="1"/>
    <s v="PNY VCGGTX1080T11XGPB-OC"/>
    <s v="Chipset:GeForce GTX 1080 Ti"/>
    <n v="600.91999999999996"/>
    <n v="159.07"/>
    <n v="759.99"/>
    <s v="Audrea Hayden"/>
    <s v="6640 Campbell Blvd, Lockport, NY"/>
    <n v="3600"/>
    <s v="audrea.hayden@microsoft.com"/>
    <n v="1627889108"/>
    <x v="2"/>
    <d v="2015-04-09T00:00:00"/>
    <n v="84"/>
    <n v="1199.99"/>
    <n v="11"/>
    <n v="100799.16"/>
  </r>
  <r>
    <x v="1"/>
    <x v="0"/>
    <x v="2"/>
    <s v="South Brunswick"/>
    <s v="50090"/>
    <s v="2007 Zagora St"/>
    <x v="2"/>
    <x v="113"/>
    <s v="AndreolaColby@gmail.com"/>
    <n v="14205688507"/>
    <d v="2014-11-10T00:00:00"/>
    <s v="Accountant"/>
    <x v="1"/>
    <s v="Zotac ZT-P10810G-10P"/>
    <s v="Chipset:GeForce GTX 1080 Ti"/>
    <n v="598.25"/>
    <n v="156.72999999999999"/>
    <n v="754.98"/>
    <s v="Neda Mcfadden"/>
    <s v="1136 Arch St, Philadelphia, PA"/>
    <n v="3600"/>
    <s v="neda.mcfadden@bankofamerica.com"/>
    <n v="88980090991"/>
    <x v="0"/>
    <d v="2017-05-11T00:00:00"/>
    <n v="89"/>
    <n v="722.99"/>
    <n v="11"/>
    <n v="64346.11"/>
  </r>
  <r>
    <x v="1"/>
    <x v="0"/>
    <x v="2"/>
    <s v="South Brunswick"/>
    <s v="50090"/>
    <s v="2007 Zagora St"/>
    <x v="2"/>
    <x v="114"/>
    <s v="AthwalSam@gmail.com"/>
    <n v="13148752023"/>
    <d v="2013-09-30T00:00:00"/>
    <s v="Accountant"/>
    <x v="1"/>
    <s v="Gigabyte GV-N98TWF3OC-6GD"/>
    <s v="Chipset:GeForce GTX 980 Ti"/>
    <n v="633.29"/>
    <n v="116.7"/>
    <n v="749.99"/>
    <s v="DellWilkinson"/>
    <s v="Rt 6 E, Warren, PA"/>
    <n v="3700"/>
    <s v="dell.wilkinson@wellsfargo.com"/>
    <n v="89880987665"/>
    <x v="1"/>
    <d v="2016-12-03T00:00:00"/>
    <n v="114"/>
    <n v="1199.99"/>
    <n v="12"/>
    <n v="136798.86000000002"/>
  </r>
  <r>
    <x v="1"/>
    <x v="0"/>
    <x v="2"/>
    <s v="South Brunswick"/>
    <s v="50090"/>
    <s v="2007 Zagora St"/>
    <x v="2"/>
    <x v="115"/>
    <s v="BachiochiLinda@gmail.com"/>
    <n v="16644096769"/>
    <d v="2009-07-06T00:00:00"/>
    <s v="Accountant"/>
    <x v="1"/>
    <s v="PNY VCGGTX780T3XPB-OC"/>
    <s v="Chipset:GeForce GTX 780 Ti"/>
    <n v="592.12"/>
    <n v="157.87"/>
    <n v="749.99"/>
    <s v="Sharee Carver"/>
    <s v="1924 Bedford St, Cumberland, MD"/>
    <n v="3700"/>
    <s v="sharee.carver@baxter.com"/>
    <n v="89876655413"/>
    <x v="0"/>
    <d v="2016-12-20T00:00:00"/>
    <n v="70"/>
    <n v="84.95"/>
    <n v="12"/>
    <n v="5946.5"/>
  </r>
  <r>
    <x v="1"/>
    <x v="0"/>
    <x v="2"/>
    <s v="South Brunswick"/>
    <s v="50090"/>
    <s v="2007 Zagora St"/>
    <x v="2"/>
    <x v="116"/>
    <s v="BacongAlejandro@gmail.com"/>
    <n v="11408426123"/>
    <d v="2015-01-05T00:00:00"/>
    <s v="Accountant"/>
    <x v="1"/>
    <s v="MSI GTX 980 Ti Gaming 6G"/>
    <s v="Chipset:GeForce GTX 980 Ti"/>
    <n v="539.98"/>
    <n v="205.34"/>
    <n v="745.32"/>
    <s v="Joaquina Mcconnell"/>
    <s v="2713 N Bendix Dr, South Bend, IN"/>
    <n v="3700"/>
    <s v="joaquina.mcconnell@homedepot.com"/>
    <n v="9988716151"/>
    <x v="2"/>
    <d v="2016-08-16T00:00:00"/>
    <n v="38"/>
    <n v="90.99"/>
    <n v="12"/>
    <n v="3457.62"/>
  </r>
  <r>
    <x v="1"/>
    <x v="0"/>
    <x v="2"/>
    <s v="South Brunswick"/>
    <s v="50090"/>
    <s v="2007 Zagora St"/>
    <x v="2"/>
    <x v="117"/>
    <s v="BaczenskiRachael@gmail.com"/>
    <n v="13765413497"/>
    <d v="2011-01-10T00:00:00"/>
    <s v="Accountant"/>
    <x v="1"/>
    <s v="Gigabyte GV-N108TAORUS-11GD"/>
    <s v="Chipset:GeForce GTX 1080 Ti"/>
    <n v="605.29999999999995"/>
    <n v="139.68"/>
    <n v="744.98"/>
    <s v="Carlyn Calderon"/>
    <s v="752 W Huron St, Pontiac, MI"/>
    <n v="3700"/>
    <s v="carlyn.calderon@citigroup.com"/>
    <n v="17662542310"/>
    <x v="0"/>
    <d v="2015-05-02T00:00:00"/>
    <n v="138"/>
    <n v="1676.98"/>
    <n v="13"/>
    <n v="231423.24"/>
  </r>
  <r>
    <x v="1"/>
    <x v="0"/>
    <x v="2"/>
    <s v="South Brunswick"/>
    <s v="50090"/>
    <s v="2007 Zagora St"/>
    <x v="2"/>
    <x v="118"/>
    <s v="BarbaraThomas@gmail.com"/>
    <n v="18459807305"/>
    <d v="2012-04-02T00:00:00"/>
    <s v="Finance Manager"/>
    <x v="1"/>
    <s v="EVGA 06G-P4-4998-KR"/>
    <s v="Chipset:GeForce GTX 980 Ti"/>
    <n v="521.03"/>
    <n v="220.75"/>
    <n v="741.78"/>
    <s v="Olga Wilkins"/>
    <s v="1330 N Memorial Dr, Racine, WI"/>
    <n v="5000"/>
    <s v="olga.wilkins@phillips66.com"/>
    <n v="18726652098"/>
    <x v="2"/>
    <d v="2016-09-29T00:00:00"/>
    <n v="34"/>
    <n v="267.99"/>
    <n v="13"/>
    <n v="9111.66"/>
  </r>
  <r>
    <x v="1"/>
    <x v="0"/>
    <x v="2"/>
    <s v="South Brunswick"/>
    <s v="50090"/>
    <s v="2007 Zagora St"/>
    <x v="2"/>
    <x v="119"/>
    <s v="BarbossaHector@gmail.com"/>
    <n v="19071357973"/>
    <d v="2014-11-10T00:00:00"/>
    <s v="Human Resources Representative"/>
    <x v="1"/>
    <s v="MSI GTX 1080 Ti DUKE 11G OC"/>
    <s v="Memory:11GBCore Clock:1.53GHz"/>
    <n v="555.07000000000005"/>
    <n v="184.92"/>
    <n v="739.99"/>
    <s v="Delpha Golden"/>
    <s v="8 Automation Ln, Albany, NY"/>
    <n v="5000"/>
    <s v="delpha.golden@stryker.com"/>
    <n v="19827266091"/>
    <x v="0"/>
    <d v="2016-12-13T00:00:00"/>
    <n v="39"/>
    <n v="3192.97"/>
    <n v="14"/>
    <n v="124525.82999999999"/>
  </r>
  <r>
    <x v="1"/>
    <x v="0"/>
    <x v="2"/>
    <s v="South Brunswick"/>
    <s v="50090"/>
    <s v="2007 Zagora St"/>
    <x v="2"/>
    <x v="120"/>
    <s v="BaroneFrancesco@gmail.com"/>
    <n v="14151206955"/>
    <d v="2012-02-20T00:00:00"/>
    <s v="Programmer"/>
    <x v="2"/>
    <s v="Crucial"/>
    <s v="Speed:DDR4-2133,Type:288-pin DIMM,CAS:15Module:4x16GBSize:64GB"/>
    <n v="1139.23"/>
    <n v="481.76"/>
    <n v="1620.99"/>
    <s v="Sharell Branch"/>
    <s v="811 N Brandywine Ave, Schenectady, NY"/>
    <n v="5000"/>
    <s v="sharell.branch@ibm.com"/>
    <n v="2400918261"/>
    <x v="0"/>
    <d v="2016-12-02T00:00:00"/>
    <n v="104"/>
    <n v="399.99"/>
    <n v="15"/>
    <n v="41598.959999999999"/>
  </r>
  <r>
    <x v="1"/>
    <x v="0"/>
    <x v="2"/>
    <s v="South Brunswick"/>
    <s v="50090"/>
    <s v="2007 Zagora St"/>
    <x v="2"/>
    <x v="121"/>
    <s v="BartonNader@gmail.com"/>
    <n v="11923174402"/>
    <d v="2012-09-24T00:00:00"/>
    <s v="Programmer"/>
    <x v="2"/>
    <s v="G.Skill TridentZ RGB"/>
    <s v="Speed:DDR4-3200,Type:288-pin DIMM,CAS:14Module:8x16GBSize:128GB"/>
    <n v="1330.26"/>
    <n v="174.73"/>
    <n v="1504.99"/>
    <s v="Eleanor Farley"/>
    <s v="3025 Sussex Ave, Pittsburgh, PA"/>
    <n v="5000"/>
    <s v="eleanor.farley@valero.com"/>
    <n v="928778101"/>
    <x v="0"/>
    <d v="2016-10-27T00:00:00"/>
    <n v="66"/>
    <n v="109.99"/>
    <n v="16"/>
    <n v="7259.3399999999992"/>
  </r>
  <r>
    <x v="1"/>
    <x v="0"/>
    <x v="2"/>
    <s v="South Brunswick"/>
    <s v="50090"/>
    <s v="2007 Zagora St"/>
    <x v="2"/>
    <x v="122"/>
    <s v="BatesNorman@gmail.com"/>
    <n v="16740725604"/>
    <d v="2011-02-21T00:00:00"/>
    <s v="Programmer"/>
    <x v="2"/>
    <s v="Corsair Dominator Platinum"/>
    <s v="Speed:DDR4-3200,Type:288-pin DIMM,CAS:16Module:8x16GBSize:128GB"/>
    <n v="1051.97"/>
    <n v="398.02"/>
    <n v="1449.99"/>
    <s v="Justina Hayes"/>
    <s v="932 High St, Lancaster, PA"/>
    <n v="5000"/>
    <s v="justina.hayes@antheminc.com"/>
    <n v="7877652431"/>
    <x v="0"/>
    <d v="2016-06-14T00:00:00"/>
    <n v="70"/>
    <n v="149.88"/>
    <n v="18"/>
    <n v="10491.6"/>
  </r>
  <r>
    <x v="1"/>
    <x v="0"/>
    <x v="2"/>
    <s v="South Brunswick"/>
    <s v="50090"/>
    <s v="2007 Zagora St"/>
    <x v="2"/>
    <x v="123"/>
    <s v="BeakKimberly@gmail.com"/>
    <n v="17925003303"/>
    <d v="2016-07-21T00:00:00"/>
    <s v="Programmer"/>
    <x v="2"/>
    <s v="G.Skill Trident Z"/>
    <s v="Speed:DDR4-3200,Type:288-pin DIMM,CAS:14Module:8x16GBSize:128GB"/>
    <n v="1163.49"/>
    <n v="268.5"/>
    <n v="1431.99"/>
    <s v="Omer Macdonald"/>
    <s v="6959 Tulip St, Philadelphia, PA"/>
    <n v="5000"/>
    <s v="omer.macdonald@pg.com"/>
    <n v="9887165989"/>
    <x v="1"/>
    <d v="2016-06-13T00:00:00"/>
    <n v="47"/>
    <n v="699.01"/>
    <n v="19"/>
    <n v="32853.47"/>
  </r>
  <r>
    <x v="1"/>
    <x v="0"/>
    <x v="2"/>
    <s v="South Brunswick"/>
    <s v="50090"/>
    <s v="2007 Zagora St"/>
    <x v="2"/>
    <x v="124"/>
    <s v="BeatriceCourtney@gmail.com"/>
    <n v="18924803277"/>
    <d v="2011-04-04T00:00:00"/>
    <s v="Programmer"/>
    <x v="2"/>
    <s v="G.Skill Trident Z RGB"/>
    <s v="Speed:DDR4-3333,Type:288-pin DIMM,CAS:16Module:8x16GBSize:128GB"/>
    <n v="1174.3599999999999"/>
    <n v="244.63"/>
    <n v="1418.99"/>
    <s v="Roseline Hill"/>
    <s v="511 S Central Ave # A, Baltimore, MD"/>
    <n v="5000"/>
    <s v="roseline.hill@airproducts.com"/>
    <n v="900928726"/>
    <x v="0"/>
    <d v="2017-03-17T00:00:00"/>
    <n v="69"/>
    <n v="1099.99"/>
    <n v="15"/>
    <n v="75899.31"/>
  </r>
  <r>
    <x v="1"/>
    <x v="0"/>
    <x v="2"/>
    <s v="South Brunswick"/>
    <s v="50090"/>
    <s v="2007 Zagora St"/>
    <x v="2"/>
    <x v="125"/>
    <s v="BeckerRenee@gmail.com"/>
    <n v="12261940842"/>
    <d v="2014-07-07T00:00:00"/>
    <s v="Marketing Manager"/>
    <x v="2"/>
    <s v="G.Skill Ripjaws V Series"/>
    <s v="Speed:DDR4-3000,Type:288-pin DIMM,CAS:14Module:8x16GBSize:128GB"/>
    <n v="1139.8699999999999"/>
    <n v="179.12"/>
    <n v="1318.99"/>
    <s v="Janeen Holt"/>
    <s v="400 E Joppa Rd, Baltimore, MD"/>
    <n v="5000"/>
    <s v="janeen.holt@statefarm.com"/>
    <n v="77876544321"/>
    <x v="2"/>
    <d v="2017-02-21T00:00:00"/>
    <n v="117"/>
    <n v="849.99"/>
    <n v="21"/>
    <n v="99448.83"/>
  </r>
  <r>
    <x v="1"/>
    <x v="0"/>
    <x v="2"/>
    <s v="South Brunswick"/>
    <s v="50090"/>
    <s v="2007 Zagora St"/>
    <x v="2"/>
    <x v="126"/>
    <s v="BeckerScott@gmail.com"/>
    <n v="12198034224"/>
    <d v="2013-07-08T00:00:00"/>
    <s v="Marketing Representative"/>
    <x v="2"/>
    <s v="Corsair Dominator Platinum"/>
    <s v="Speed:DDR4-2800,Type:288-pin DIMM,CAS:15Module:8x16GBSize:128GB"/>
    <n v="1131.68"/>
    <n v="183.31"/>
    <n v="1314.99"/>
    <s v="Tory Avila"/>
    <s v="1796 Tsing Tao, Muang Nonthaburi, "/>
    <n v="1200"/>
    <s v="tory.avila@google.com"/>
    <n v="87665432212"/>
    <x v="0"/>
    <d v="2017-02-21T00:00:00"/>
    <n v="74"/>
    <n v="734.99"/>
    <n v="36"/>
    <n v="54389.26"/>
  </r>
  <r>
    <x v="1"/>
    <x v="0"/>
    <x v="2"/>
    <s v="South Brunswick"/>
    <s v="50090"/>
    <s v="2007 Zagora St"/>
    <x v="2"/>
    <x v="127"/>
    <s v="BernsteinSean@gmail.com"/>
    <n v="11870081186"/>
    <d v="2012-04-02T00:00:00"/>
    <s v="Public Relations Representative"/>
    <x v="2"/>
    <s v="Corsair Vengeance LPX"/>
    <s v="Speed:DDR4-3000,Type:288-pin DIMM,CAS:15Module:8x16GBSize:128GB"/>
    <n v="912.98"/>
    <n v="387.01"/>
    <n v="1299.99"/>
    <s v="Keila Slater"/>
    <s v="1810 Tucker Crt, Mumbai, "/>
    <n v="5000"/>
    <s v="keila.slater@comcastcorporation.com"/>
    <n v="676609000000"/>
    <x v="0"/>
    <d v="2016-02-17T00:00:00"/>
    <n v="116"/>
    <n v="443.72"/>
    <n v="35"/>
    <n v="51471.520000000004"/>
  </r>
  <r>
    <x v="1"/>
    <x v="0"/>
    <x v="2"/>
    <s v="South Brunswick"/>
    <s v="50090"/>
    <s v="2007 Zagora St"/>
    <x v="2"/>
    <x v="128"/>
    <s v="BidenLowan@gmail.com"/>
    <n v="11694985502"/>
    <d v="2013-08-19T00:00:00"/>
    <s v="Purchasing Clerk"/>
    <x v="2"/>
    <s v="Corsair Dominator Platinum"/>
    <s v="Speed:DDR4-2666,Type:288-pin DIMM,CAS:15Module:8x16GBSize:128GB"/>
    <n v="1068.6600000000001"/>
    <n v="196.33"/>
    <n v="1264.99"/>
    <s v="Jazmin Burch"/>
    <s v="Sendlinger Tor 4, Munich, "/>
    <n v="2400"/>
    <s v="jazmin.burch@target.com"/>
    <n v="6766543281"/>
    <x v="2"/>
    <d v="2016-02-17T00:00:00"/>
    <n v="77"/>
    <n v="686.99"/>
    <n v="54"/>
    <n v="52898.23"/>
  </r>
  <r>
    <x v="1"/>
    <x v="0"/>
    <x v="2"/>
    <s v="South Brunswick"/>
    <s v="50090"/>
    <s v="2007 Zagora St"/>
    <x v="2"/>
    <x v="129"/>
    <s v="BillisHelen@gmail.com"/>
    <n v="16735051175"/>
    <d v="2014-07-07T00:00:00"/>
    <s v="Purchasing Clerk"/>
    <x v="2"/>
    <s v="Corsair Vengeance LPX"/>
    <s v="Speed:DDR4-2400,Type:288-pin DIMM,CAS:15Module:8x16GBSize:128GB"/>
    <n v="1019.51"/>
    <n v="180.48"/>
    <n v="1199.99"/>
    <s v="Tandy Ramsey"/>
    <s v="Theresienstr 15, Munich, "/>
    <n v="2400"/>
    <s v="tandy.ramsey@wnr.com"/>
    <n v="9800982769"/>
    <x v="1"/>
    <d v="2017-02-10T00:00:00"/>
    <n v="65"/>
    <n v="16.989999999999998"/>
    <n v="74"/>
    <n v="1104.3499999999999"/>
  </r>
  <r>
    <x v="1"/>
    <x v="0"/>
    <x v="2"/>
    <s v="South Brunswick"/>
    <s v="50090"/>
    <s v="2007 Zagora St"/>
    <x v="2"/>
    <x v="130"/>
    <s v="BlountDianna@gmail.com"/>
    <n v="18160173450"/>
    <d v="2011-04-04T00:00:00"/>
    <s v="Purchasing Clerk"/>
    <x v="2"/>
    <s v="Corsair Dominator Platinum"/>
    <s v="Speed:DDR4-2400,Type:288-pin DIMM,CAS:15Module:8x16GBSize:128GB"/>
    <n v="1002.47"/>
    <n v="197.52"/>
    <n v="1199.99"/>
    <s v="Debra Herring"/>
    <s v="1822 Ironweed St, Toronto, ONT"/>
    <n v="1200"/>
    <s v="debra.herring@jnj.com"/>
    <n v="78771092019"/>
    <x v="0"/>
    <d v="2017-02-10T00:00:00"/>
    <n v="45"/>
    <n v="725.99"/>
    <n v="74"/>
    <n v="32669.55"/>
  </r>
  <r>
    <x v="1"/>
    <x v="0"/>
    <x v="2"/>
    <s v="South Brunswick"/>
    <s v="50090"/>
    <s v="2007 Zagora St"/>
    <x v="2"/>
    <x v="131"/>
    <s v="BondwellBetsy@gmail.com"/>
    <n v="12443874821"/>
    <d v="2011-01-10T00:00:00"/>
    <s v="Purchasing Clerk"/>
    <x v="2"/>
    <s v="Corsair Vengeance LPX"/>
    <s v="Speed:DDR4-2666,Type:288-pin DIMM,CAS:15Module:8x16GBSize:128GB"/>
    <n v="867.52"/>
    <n v="296.47000000000003"/>
    <n v="1163.99"/>
    <s v="Monnie Walker"/>
    <s v="Via Notoriosa 1932 Rd, Firenze, "/>
    <n v="1932"/>
    <s v="monnie.walker@metlife.com"/>
    <n v="12009811526"/>
    <x v="2"/>
    <d v="2017-02-10T00:00:00"/>
    <n v="70"/>
    <n v="824.98"/>
    <n v="110"/>
    <n v="57748.6"/>
  </r>
  <r>
    <x v="1"/>
    <x v="0"/>
    <x v="2"/>
    <s v="South Brunswick"/>
    <s v="50090"/>
    <s v="2007 Zagora St"/>
    <x v="2"/>
    <x v="132"/>
    <s v="BoothFrank@gmail.com"/>
    <n v="15883846698"/>
    <d v="2014-02-17T00:00:00"/>
    <s v="Purchasing Clerk"/>
    <x v="2"/>
    <s v="Corsair Vengeance LPX"/>
    <s v="Speed:DDR4-2133,Type:288-pin DIMM,CAS:15Module:8x16GBSize:128GB"/>
    <n v="821.91"/>
    <n v="278.08"/>
    <n v="1099.99"/>
    <s v="Alvaro Hooper"/>
    <s v="Via Notoriosa 1941, Firenze, "/>
    <n v="500"/>
    <s v="alvaro.hooper@adm.com"/>
    <n v="7687709101"/>
    <x v="0"/>
    <d v="2017-01-02T00:00:00"/>
    <n v="123"/>
    <n v="68.06"/>
    <n v="111"/>
    <n v="8371.380000000001"/>
  </r>
  <r>
    <x v="1"/>
    <x v="0"/>
    <x v="3"/>
    <s v="Seattle"/>
    <s v="98199"/>
    <s v="2004 Charade Rd"/>
    <x v="3"/>
    <x v="133"/>
    <s v="BoutwellBonalyn@gmail.com"/>
    <n v="16363837624"/>
    <d v="2015-02-16T00:00:00"/>
    <s v="Purchasing Manager"/>
    <x v="2"/>
    <s v="G.Skill Ripjaws 4 Series"/>
    <s v="Speed:DDR4-2400,Type:288-pin DIMM,CAS:14Module:8x16GBSize:128GB"/>
    <n v="836.03"/>
    <n v="219.96"/>
    <n v="1055.99"/>
    <s v="Lurline Dennis"/>
    <s v="Via Notoriosa 1943, Firenze, "/>
    <n v="2400"/>
    <s v="lurline.dennis@freddiemac.com"/>
    <n v="8710991092"/>
    <x v="0"/>
    <d v="2015-12-14T00:00:00"/>
    <n v="58"/>
    <n v="572.96"/>
    <n v="119"/>
    <n v="33231.68"/>
  </r>
  <r>
    <x v="1"/>
    <x v="0"/>
    <x v="3"/>
    <s v="Seattle"/>
    <s v="98199"/>
    <s v="2004 Charade Rd"/>
    <x v="3"/>
    <x v="134"/>
    <s v="BozziCharles@gmail.com"/>
    <n v="16998122567"/>
    <d v="2013-09-30T00:00:00"/>
    <s v="Sales Manager"/>
    <x v="2"/>
    <s v="Kingston HyperX Beast"/>
    <s v="Speed:DDR3-1866,Type:240-pin DIMM,CAS:10Module:8x8GBSize:64GB"/>
    <n v="708.91"/>
    <n v="154.13999999999999"/>
    <n v="863.05"/>
    <s v="Aurea Sanders"/>
    <s v="Via Luminosa 162, Tellaro, "/>
    <n v="700"/>
    <s v="aurea.sanders@pepsico.com"/>
    <n v="7877654123"/>
    <x v="2"/>
    <d v="2015-12-01T00:00:00"/>
    <n v="67"/>
    <n v="1204.98"/>
    <n v="119"/>
    <n v="80733.66"/>
  </r>
  <r>
    <x v="1"/>
    <x v="0"/>
    <x v="3"/>
    <s v="Seattle"/>
    <s v="98199"/>
    <s v="2004 Charade Rd"/>
    <x v="3"/>
    <x v="135"/>
    <s v="BrillDonna@gmail.com"/>
    <n v="15897136211"/>
    <d v="2012-04-02T00:00:00"/>
    <s v="Sales Manager"/>
    <x v="2"/>
    <s v="Crucial"/>
    <s v="Speed:DDR4-2133,Type:288-pin DIMM,CAS:15Module:2x16GBSize:32GB"/>
    <n v="580.33000000000004"/>
    <n v="231.66"/>
    <n v="811.99"/>
    <s v="Stacia Rutledge"/>
    <s v="Via Di Firenze 231, Tellaro,"/>
    <n v="700"/>
    <s v="stacia.rutledge@utc.com"/>
    <n v="18920998272"/>
    <x v="2"/>
    <d v="2016-12-01T00:00:00"/>
    <n v="106"/>
    <n v="588.95000000000005"/>
    <n v="120"/>
    <n v="62428.700000000004"/>
  </r>
  <r>
    <x v="1"/>
    <x v="0"/>
    <x v="3"/>
    <s v="Seattle"/>
    <s v="98199"/>
    <s v="2004 Charade Rd"/>
    <x v="3"/>
    <x v="136"/>
    <s v="BrownMia@gmail.com"/>
    <n v="15201679612"/>
    <d v="2008-10-27T00:00:00"/>
    <s v="Sales Manager"/>
    <x v="2"/>
    <s v="Corsair Vengeance Pro"/>
    <s v="Speed:DDR3-2133,Type:240-pin DIMM,CAS:11Module:8x8GBSize:64GB"/>
    <n v="596.25"/>
    <n v="212.67"/>
    <n v="808.92"/>
    <s v="Philomena Elliott"/>
    <s v="Via Frenzy 6903, Tellaro, "/>
    <n v="3600"/>
    <s v="philomena.elliott@aetna.com"/>
    <n v="16778725246"/>
    <x v="1"/>
    <d v="2016-11-30T00:00:00"/>
    <n v="62"/>
    <n v="66.89"/>
    <n v="120"/>
    <n v="4147.18"/>
  </r>
  <r>
    <x v="1"/>
    <x v="0"/>
    <x v="3"/>
    <s v="Seattle"/>
    <s v="98199"/>
    <s v="2004 Charade Rd"/>
    <x v="3"/>
    <x v="137"/>
    <s v="BuccheriJoseph@gmail.com"/>
    <n v="26531027628"/>
    <d v="2014-09-29T00:00:00"/>
    <s v="Sales Manager"/>
    <x v="2"/>
    <s v="Corsair Dominator Platinum"/>
    <s v="Speed:DDR4-3200,Type:288-pin DIMM,CAS:15Module:8x8GBSize:64GB"/>
    <n v="700.5"/>
    <n v="104.49"/>
    <n v="804.99"/>
    <s v="Gonzalo Stone"/>
    <s v="Piazza Quattre Stagioni 4, San Giminiano, "/>
    <n v="3600"/>
    <s v="gonzalo.stone@lowes.com"/>
    <n v="7877876654"/>
    <x v="0"/>
    <d v="2017-11-01T00:00:00"/>
    <n v="78"/>
    <n v="299.89"/>
    <n v="121"/>
    <n v="23391.42"/>
  </r>
  <r>
    <x v="1"/>
    <x v="0"/>
    <x v="3"/>
    <s v="Seattle"/>
    <s v="98199"/>
    <s v="2004 Charade Rd"/>
    <x v="3"/>
    <x v="138"/>
    <s v="BugaliJosephine@gmail.com"/>
    <n v="26561577656"/>
    <d v="2013-11-11T00:00:00"/>
    <s v="Sales Manager"/>
    <x v="2"/>
    <s v="G.Skill Trident Z RGB"/>
    <s v="Speed:DDR4-3600,Type:288-pin DIMM,CAS:17Module:4x16GBSize:64GB"/>
    <n v="622.47"/>
    <n v="177.52"/>
    <n v="799.99"/>
    <s v="So Hardin"/>
    <s v="Via Notoriosa 1932, Tellaro,"/>
    <n v="3600"/>
    <s v="so.hardin@ups.com"/>
    <n v="1209009812"/>
    <x v="2"/>
    <d v="2015-10-27T00:00:00"/>
    <n v="146"/>
    <n v="635.99"/>
    <n v="122"/>
    <n v="92854.540000000008"/>
  </r>
  <r>
    <x v="1"/>
    <x v="0"/>
    <x v="3"/>
    <s v="Seattle"/>
    <s v="98199"/>
    <s v="2004 Charade Rd"/>
    <x v="3"/>
    <x v="139"/>
    <s v="BunburyJessica@gmail.com"/>
    <n v="26590410851"/>
    <d v="2011-08-15T00:00:00"/>
    <s v="Sales Representative"/>
    <x v="2"/>
    <s v="Crucial"/>
    <s v="Speed:DDR4-2400,Type:288-pin DIMM,CAS:17Module:1x64GBSize:64GB"/>
    <n v="604.04"/>
    <n v="194.96"/>
    <n v="799"/>
    <s v="Lauren Rodriquez"/>
    <s v="2034 Sabrina Rd, Samutprakarn,"/>
    <n v="3700"/>
    <s v="lauren.rodriquez@aig.com"/>
    <n v="8991092010"/>
    <x v="1"/>
    <d v="2015-10-28T00:00:00"/>
    <n v="45"/>
    <n v="731.99"/>
    <n v="122"/>
    <n v="32939.550000000003"/>
  </r>
  <r>
    <x v="1"/>
    <x v="0"/>
    <x v="3"/>
    <s v="Seattle"/>
    <s v="98199"/>
    <s v="2004 Charade Rd"/>
    <x v="3"/>
    <x v="140"/>
    <s v="BurkeJoelle@gmail.com"/>
    <n v="26537828071"/>
    <d v="2012-03-05T00:00:00"/>
    <s v="Sales Representative"/>
    <x v="2"/>
    <s v="G.Skill Trident Z"/>
    <s v="Speed:DDR4-3600,Type:288-pin DIMM,CAS:17Module:4x16GBSize:64GB"/>
    <n v="594.04"/>
    <n v="174.95"/>
    <n v="768.99"/>
    <s v="Loan Patton"/>
    <s v="Ruella Delle Spiriti, Milano,"/>
    <n v="500"/>
    <s v="loan.patton@prudential.com"/>
    <n v="7787102911"/>
    <x v="0"/>
    <d v="2016-06-21T00:00:00"/>
    <n v="50"/>
    <n v="948.99"/>
    <n v="122"/>
    <n v="47449.5"/>
  </r>
  <r>
    <x v="1"/>
    <x v="0"/>
    <x v="3"/>
    <s v="Seattle"/>
    <s v="98199"/>
    <s v="2004 Charade Rd"/>
    <x v="3"/>
    <x v="141"/>
    <s v="BurkettBenjamin@gmail.com"/>
    <n v="26523655356"/>
    <d v="2011-04-04T00:00:00"/>
    <s v="Sales Representative"/>
    <x v="2"/>
    <s v="Crucial"/>
    <s v="Speed:DDR4-2133,Type:288-pin DIMM,CAS:15Module:4x16GBSize:64GB"/>
    <n v="590.13"/>
    <n v="175.98"/>
    <n v="766.11"/>
    <s v="Ha Lowe"/>
    <s v="Via Delle Capeletti 52, San Giminiano, "/>
    <n v="1500"/>
    <s v="ha.lowe@intel.com"/>
    <n v="18920998222"/>
    <x v="0"/>
    <d v="2013-06-21T00:00:00"/>
    <n v="119"/>
    <n v="739.99"/>
    <n v="123"/>
    <n v="88058.81"/>
  </r>
  <r>
    <x v="1"/>
    <x v="0"/>
    <x v="3"/>
    <s v="Seattle"/>
    <s v="98199"/>
    <s v="2004 Charade Rd"/>
    <x v="3"/>
    <x v="142"/>
    <s v="CadyMax@gmail.com"/>
    <n v="26595011322"/>
    <d v="2011-08-15T00:00:00"/>
    <s v="Sales Representative"/>
    <x v="2"/>
    <s v="G.Skill Trident Z"/>
    <s v="Speed:DDR4-3200,Type:288-pin DIMM,CAS:14Module:8x8GBSize:64GB"/>
    <n v="647.83000000000004"/>
    <n v="113.16"/>
    <n v="760.99"/>
    <s v="Alexandra Mcgowan"/>
    <s v="Via Delli Capelli 2, San Giminiano,"/>
    <n v="700"/>
    <s v="alexandra.mcgowan@humana.com"/>
    <n v="8911211211"/>
    <x v="1"/>
    <d v="2016-06-21T00:00:00"/>
    <n v="77"/>
    <n v="419.99"/>
    <n v="123"/>
    <n v="32339.23"/>
  </r>
  <r>
    <x v="1"/>
    <x v="0"/>
    <x v="3"/>
    <s v="Seattle"/>
    <s v="98199"/>
    <s v="2004 Charade Rd"/>
    <x v="3"/>
    <x v="143"/>
    <s v="CandieCalvin@gmail.com"/>
    <n v="26578277683"/>
    <d v="2016-01-28T00:00:00"/>
    <s v="Sales Representative"/>
    <x v="2"/>
    <s v="G.Skill Trident Z"/>
    <s v="Speed:DDR4-3200,Type:288-pin DIMM,CAS:14Module:8x8GBSize:64GB"/>
    <n v="556.79999999999995"/>
    <n v="202.19"/>
    <n v="758.99"/>
    <s v="Melissa Nichols"/>
    <s v="1593 Silverado St, Bangalore, Kar"/>
    <n v="5000"/>
    <s v="melissa.nichols@disney.com"/>
    <n v="1244315261"/>
    <x v="0"/>
    <d v="2016-06-14T00:00:00"/>
    <n v="120"/>
    <n v="721.99"/>
    <n v="124"/>
    <n v="86638.8"/>
  </r>
  <r>
    <x v="1"/>
    <x v="0"/>
    <x v="3"/>
    <s v="Seattle"/>
    <s v="98199"/>
    <s v="2004 Charade Rd"/>
    <x v="3"/>
    <x v="144"/>
    <s v="CarabbioJudith@gmail.com"/>
    <n v="26504586171"/>
    <d v="2013-11-11T00:00:00"/>
    <s v="Sales Representative"/>
    <x v="2"/>
    <s v="Corsair Dominator Platinum"/>
    <s v="Speed:DDR4-3466,Type:288-pin DIMM,CAS:16Module:4x16GBSize:64GB"/>
    <n v="609.89"/>
    <n v="140.1"/>
    <n v="749.99"/>
    <s v="Keesha Cohen"/>
    <s v="1602 Sholay St, Chennai, Tam"/>
    <n v="1500"/>
    <s v="keesha.cohen@cisco.com"/>
    <n v="1355410091"/>
    <x v="2"/>
    <d v="2016-06-13T00:00:00"/>
    <n v="62"/>
    <n v="1499.89"/>
    <n v="124"/>
    <n v="92993.180000000008"/>
  </r>
  <r>
    <x v="1"/>
    <x v="0"/>
    <x v="3"/>
    <s v="Seattle"/>
    <s v="98199"/>
    <s v="2004 Charade Rd"/>
    <x v="3"/>
    <x v="145"/>
    <s v="CareyMichael@gmail.com"/>
    <n v="26561396427"/>
    <d v="2014-03-31T00:00:00"/>
    <s v="Sales Representative"/>
    <x v="2"/>
    <s v="Kingston"/>
    <s v="Speed:DDR4-2133,Type:288-pin DIMM,CAS:15Module:4x16GBSize:64GB"/>
    <n v="650.48"/>
    <n v="91.15"/>
    <n v="741.63"/>
    <s v="Elvera Benson"/>
    <s v="1607 Sangam Blvd, New Delhi,"/>
    <n v="5000"/>
    <s v="elvera.benson@pfizer.com"/>
    <n v="87220191821"/>
    <x v="1"/>
    <d v="2017-03-17T00:00:00"/>
    <n v="97"/>
    <n v="939.49"/>
    <n v="125"/>
    <n v="91130.53"/>
  </r>
  <r>
    <x v="1"/>
    <x v="0"/>
    <x v="3"/>
    <s v="Seattle"/>
    <s v="98199"/>
    <s v="2004 Charade Rd"/>
    <x v="3"/>
    <x v="146"/>
    <s v="CarrClaudia@gmail.com"/>
    <n v="26589440240"/>
    <d v="2016-06-30T00:00:00"/>
    <s v="Sales Representative"/>
    <x v="2"/>
    <s v="Corsair Vengeance LPX"/>
    <s v="Speed:DDR4-3333,Type:288-pin DIMM,CAS:15Module:4x16GBSize:64GB"/>
    <n v="609.53"/>
    <n v="125.46"/>
    <n v="734.99"/>
    <s v="Lanora Ray"/>
    <s v="514 W Superior St, Kokomo, IN"/>
    <n v="100"/>
    <s v="lanora.ray@dow.com"/>
    <n v="9988018291"/>
    <x v="0"/>
    <d v="2017-02-21T00:00:00"/>
    <n v="33"/>
    <n v="1249"/>
    <n v="125"/>
    <n v="41217"/>
  </r>
  <r>
    <x v="1"/>
    <x v="0"/>
    <x v="3"/>
    <s v="Seattle"/>
    <s v="98199"/>
    <s v="2004 Charade Rd"/>
    <x v="3"/>
    <x v="147"/>
    <s v="CarterMichelle@gmail.com"/>
    <n v="26592192850"/>
    <d v="2014-08-18T00:00:00"/>
    <s v="Sales Representative"/>
    <x v="2"/>
    <s v="G.Skill Trident Z"/>
    <s v="Speed:DDR4-3400,Type:288-pin DIMM,CAS:16Module:4x16GBSize:64GB"/>
    <n v="565.39"/>
    <n v="166.6"/>
    <n v="731.99"/>
    <s v="Jimmy Weber"/>
    <s v="2515 Bloyd Ave, Indianapolis, IN"/>
    <n v="100"/>
    <s v="jimmy.weber@sysco.com"/>
    <n v="18920998273"/>
    <x v="0"/>
    <d v="2017-02-21T00:00:00"/>
    <n v="134"/>
    <n v="710.99"/>
    <n v="109"/>
    <n v="95272.66"/>
  </r>
  <r>
    <x v="1"/>
    <x v="0"/>
    <x v="3"/>
    <s v="Seattle"/>
    <s v="98199"/>
    <s v="2004 Charade Rd"/>
    <x v="3"/>
    <x v="148"/>
    <s v="ChaceBeatrice@gmail.com"/>
    <n v="26522661720"/>
    <d v="2014-09-29T00:00:00"/>
    <s v="Sales Representative"/>
    <x v="2"/>
    <s v="G.Skill Trident Z"/>
    <s v="Speed:DDR4-3466,Type:288-pin DIMM,CAS:16Module:4x16GBSize:64GB"/>
    <n v="601.55999999999995"/>
    <n v="124.43"/>
    <n v="725.99"/>
    <s v="Mae Wilkinson"/>
    <s v="8768 N State Rd 37, Bloomington, IN"/>
    <n v="100"/>
    <s v="mae.wilkinson@fedex.com"/>
    <n v="1255411091"/>
    <x v="0"/>
    <d v="2016-02-17T00:00:00"/>
    <n v="105"/>
    <n v="635.99"/>
    <n v="110"/>
    <n v="66778.95"/>
  </r>
  <r>
    <x v="1"/>
    <x v="0"/>
    <x v="3"/>
    <s v="Seattle"/>
    <s v="98199"/>
    <s v="2004 Charade Rd"/>
    <x v="3"/>
    <x v="149"/>
    <s v="ChampaigneBrian@gmail.com"/>
    <n v="26565429792"/>
    <d v="2016-09-06T00:00:00"/>
    <s v="Sales Representative"/>
    <x v="2"/>
    <s v="G.Skill Trident Z"/>
    <s v="Speed:DDR4-3333,Type:288-pin DIMM,CAS:16Module:4x16GBSize:64GB"/>
    <n v="532.27"/>
    <n v="190.72"/>
    <n v="722.99"/>
    <s v="Lino Noble"/>
    <s v="6445 Bay Harbor Ln, Indianapolis, IN"/>
    <n v="100"/>
    <s v="lino.noble@caterpillar.com"/>
    <n v="18920998572"/>
    <x v="1"/>
    <d v="2016-02-17T00:00:00"/>
    <n v="129"/>
    <n v="863.05"/>
    <n v="111"/>
    <n v="111333.45"/>
  </r>
  <r>
    <x v="1"/>
    <x v="0"/>
    <x v="3"/>
    <s v="Seattle"/>
    <s v="98199"/>
    <s v="2004 Charade Rd"/>
    <x v="3"/>
    <x v="150"/>
    <s v="ChanLin@gmail.com"/>
    <n v="26517224537"/>
    <d v="2014-05-12T00:00:00"/>
    <s v="Sales Representative"/>
    <x v="2"/>
    <s v="G.Skill Ripjaws V Series"/>
    <s v="Speed:DDR4-3200,Type:288-pin DIMM,CAS:14Module:8x8GBSize:64GB"/>
    <n v="603.22"/>
    <n v="118.77"/>
    <n v="721.99"/>
    <s v="Kathie Jordan"/>
    <s v="4019 W 3Rd St, Bloomington, IN',100,"/>
    <n v="100"/>
    <s v="kathie.jordan@lockheedmartin.com"/>
    <n v="125510000000"/>
    <x v="2"/>
    <d v="2017-02-10T00:00:00"/>
    <n v="52"/>
    <n v="1844.89"/>
    <n v="111"/>
    <n v="95934.28"/>
  </r>
  <r>
    <x v="1"/>
    <x v="0"/>
    <x v="3"/>
    <s v="Seattle"/>
    <s v="98199"/>
    <s v="2004 Charade Rd"/>
    <x v="3"/>
    <x v="151"/>
    <s v="ChangDonovan@gmail.com"/>
    <n v="26568600526"/>
    <d v="2013-07-08T00:00:00"/>
    <s v="Sales Representative"/>
    <x v="2"/>
    <s v="Corsair Dominator Platinum"/>
    <s v="Speed:DDR4-3200,Type:288-pin DIMM,CAS:15Module:4x16GBSize:64GB"/>
    <n v="616.53"/>
    <n v="103.46"/>
    <n v="719.99"/>
    <s v="Heike Emerson"/>
    <s v="1608 Portage Ave, South Bend, IN"/>
    <n v="100"/>
    <s v="heike.emerson@newyorklife.com"/>
    <n v="1266171888"/>
    <x v="0"/>
    <d v="2017-02-10T00:00:00"/>
    <n v="108"/>
    <n v="1249"/>
    <n v="112"/>
    <n v="134892"/>
  </r>
  <r>
    <x v="1"/>
    <x v="0"/>
    <x v="3"/>
    <s v="Seattle"/>
    <s v="98199"/>
    <s v="2004 Charade Rd"/>
    <x v="3"/>
    <x v="152"/>
    <s v="ChigurhAnton@gmail.com"/>
    <n v="26512270202"/>
    <d v="2012-05-14T00:00:00"/>
    <s v="Sales Representative"/>
    <x v="2"/>
    <s v="Corsair Dominator Platinum"/>
    <s v="Speed:DDR4-3333,Type:288-pin DIMM,CAS:15Module:4x16GBSize:64GB"/>
    <n v="538.54999999999995"/>
    <n v="181.44"/>
    <n v="719.99"/>
    <s v="Princes Jones"/>
    <s v="23943 Us Highway 33, Elkhart, IN"/>
    <n v="100"/>
    <s v="princess.jones@uhsinc.com"/>
    <n v="1255413091"/>
    <x v="1"/>
    <d v="2017-02-10T00:00:00"/>
    <n v="131"/>
    <n v="635.99"/>
    <n v="113"/>
    <n v="83314.69"/>
  </r>
  <r>
    <x v="1"/>
    <x v="0"/>
    <x v="3"/>
    <s v="Seattle"/>
    <s v="98199"/>
    <s v="2004 Charade Rd"/>
    <x v="3"/>
    <x v="153"/>
    <s v="ChivukulaEnola@gmail.com"/>
    <n v="26549962703"/>
    <d v="2011-06-27T00:00:00"/>
    <s v="Sales Representative"/>
    <x v="2"/>
    <s v="G.Skill Trident Z"/>
    <s v="Speed:DDR4-3200,Type:288-pin DIMM,CAS:14Module:4x16GBSize:64GB"/>
    <n v="585.26"/>
    <n v="128.72999999999999"/>
    <n v="713.99"/>
    <s v="Doretha Tyler"/>
    <s v="136 E Market St # 800, Indianapolis, IN"/>
    <n v="100"/>
    <s v="doretha.tyler@coca-colacompany"/>
    <n v="10998872711"/>
    <x v="0"/>
    <d v="2017-01-02T00:00:00"/>
    <n v="82"/>
    <n v="1299.73"/>
    <n v="113"/>
    <n v="106577.86"/>
  </r>
  <r>
    <x v="1"/>
    <x v="0"/>
    <x v="3"/>
    <s v="Seattle"/>
    <s v="98199"/>
    <s v="2004 Charade Rd"/>
    <x v="3"/>
    <x v="154"/>
    <s v="CierpiszewskiCaroline@gmail.com"/>
    <n v="26501580180"/>
    <d v="2011-10-03T00:00:00"/>
    <s v="Sales Representative"/>
    <x v="2"/>
    <s v="G.Skill Trident Z"/>
    <s v="Speed:DDR4-3200,Type:288-pin DIMM,CAS:14Module:4x16GBSize:64GB"/>
    <n v="533.21"/>
    <n v="180.78"/>
    <n v="713.99"/>
    <s v="Emilio Duncan"/>
    <s v="1905 College St, South Bend, IN"/>
    <n v="100"/>
    <s v="emilio.duncan@hcahealthcare.com"/>
    <n v="18981092999"/>
    <x v="2"/>
    <d v="2015-12-14T00:00:00"/>
    <n v="66"/>
    <n v="329.99"/>
    <n v="114"/>
    <n v="21779.34"/>
  </r>
  <r>
    <x v="1"/>
    <x v="0"/>
    <x v="3"/>
    <s v="Seattle"/>
    <s v="98199"/>
    <s v="2004 Charade Rd"/>
    <x v="3"/>
    <x v="155"/>
    <s v="ClaytonRick@gmail.com"/>
    <n v="26568959077"/>
    <d v="2012-09-05T00:00:00"/>
    <s v="Sales Representative"/>
    <x v="2"/>
    <s v="G.Skill Trident Z"/>
    <s v="Speed:DDR4-3200,Type:288-pin DIMM,CAS:15Module:4x16GBSize:64GB"/>
    <n v="580.21"/>
    <n v="124.78"/>
    <n v="704.99"/>
    <s v="Glinda Lambert"/>
    <s v="3512 Rockville Rd # 137C, Indianapolis, IN"/>
    <n v="200"/>
    <s v="glinda.lambert@ingrammicro.com"/>
    <n v="9800121211"/>
    <x v="1"/>
    <d v="2015-12-01T00:00:00"/>
    <n v="112"/>
    <n v="2699.99"/>
    <n v="134"/>
    <n v="302398.88"/>
  </r>
  <r>
    <x v="1"/>
    <x v="0"/>
    <x v="3"/>
    <s v="Seattle"/>
    <s v="98199"/>
    <s v="2004 Charade Rd"/>
    <x v="3"/>
    <x v="156"/>
    <s v="CloningerJennifer@gmail.com"/>
    <n v="26551385856"/>
    <d v="2011-05-16T00:00:00"/>
    <s v="Sales Representative"/>
    <x v="2"/>
    <s v="G.Skill Ripjaws V Series"/>
    <s v="Speed:DDR4-3333,Type:288-pin DIMM,CAS:16Module:4x16GBSize:64GB"/>
    <n v="618.63"/>
    <n v="86.36"/>
    <n v="704.99"/>
    <s v="Emery Schneider"/>
    <s v="1303 E University St, Bloomington, IN"/>
    <n v="200"/>
    <s v="emery.schneider@owens-minor"/>
    <n v="2311091211"/>
    <x v="2"/>
    <d v="2016-12-01T00:00:00"/>
    <n v="107"/>
    <n v="150.99"/>
    <n v="135"/>
    <n v="16155.93"/>
  </r>
  <r>
    <x v="1"/>
    <x v="0"/>
    <x v="3"/>
    <s v="Seattle"/>
    <s v="98199"/>
    <s v="2004 Charade Rd"/>
    <x v="3"/>
    <x v="157"/>
    <s v="ClosePhil@gmail.com"/>
    <n v="26591303944"/>
    <d v="2010-08-30T00:00:00"/>
    <s v="Sales Representative"/>
    <x v="2"/>
    <s v="G.Skill Ripjaws V Series"/>
    <s v="Speed:DDR4-3333,Type:288-pin DIMM,CAS:16Module:4x16GBSize:64GB"/>
    <n v="633.65"/>
    <n v="71.34"/>
    <n v="704.99"/>
    <s v="Amado Jefferson"/>
    <s v="115 N Weinbach Ave, Evansville, IN"/>
    <n v="200"/>
    <s v="amado.jefferson@energytransfer.com"/>
    <n v="9800192819"/>
    <x v="1"/>
    <d v="2016-11-30T00:00:00"/>
    <n v="98"/>
    <n v="2009.46"/>
    <n v="135"/>
    <n v="196927.08000000002"/>
  </r>
  <r>
    <x v="1"/>
    <x v="0"/>
    <x v="3"/>
    <s v="Seattle"/>
    <s v="98199"/>
    <s v="2004 Charade Rd"/>
    <x v="3"/>
    <x v="158"/>
    <s v="ClukeyElijian@gmail.com"/>
    <n v="26510443827"/>
    <d v="2016-07-06T00:00:00"/>
    <s v="Sales Representative"/>
    <x v="2"/>
    <s v="Corsair Vengeance LPX"/>
    <s v="Speed:DDR4-3200,Type:288-pin DIMM,CAS:15Module:8x8GBSize:64GB"/>
    <n v="565.73"/>
    <n v="134.26"/>
    <n v="699.99"/>
    <s v="Hisako Herrera"/>
    <s v="2067 Rollett Ln, Evansville, IN"/>
    <n v="200"/>
    <s v="hisako.herrera@tysonfoods.com"/>
    <n v="6577099912"/>
    <x v="1"/>
    <d v="2017-11-01T00:00:00"/>
    <n v="89"/>
    <n v="43.99"/>
    <n v="136"/>
    <n v="3915.11"/>
  </r>
  <r>
    <x v="1"/>
    <x v="0"/>
    <x v="3"/>
    <s v="Seattle"/>
    <s v="98199"/>
    <s v="2004 Charade Rd"/>
    <x v="3"/>
    <x v="159"/>
    <s v="CockelJames@gmail.com"/>
    <n v="26553686374"/>
    <d v="2013-07-08T00:00:00"/>
    <s v="Sales Representative"/>
    <x v="2"/>
    <s v="Corsair Dominator Platinum"/>
    <s v="Speed:DDR4-2800,Type:288-pin DIMM,CAS:15Module:8x8GBSize:64GB"/>
    <n v="578.46"/>
    <n v="121.43"/>
    <n v="699.89"/>
    <s v="Jamee Mclaughlin"/>
    <s v="1105 E Allendale Dr, Bloomington, IN"/>
    <n v="200"/>
    <s v="jamee.mclaughlin@aa.com"/>
    <n v="12667686661"/>
    <x v="2"/>
    <d v="2015-10-27T00:00:00"/>
    <n v="70"/>
    <n v="469.99"/>
    <n v="109"/>
    <n v="32899.300000000003"/>
  </r>
  <r>
    <x v="1"/>
    <x v="0"/>
    <x v="3"/>
    <s v="Seattle"/>
    <s v="98199"/>
    <s v="2004 Charade Rd"/>
    <x v="3"/>
    <x v="160"/>
    <s v="ColeSpencer@gmail.com"/>
    <n v="26569902213"/>
    <d v="2011-07-11T00:00:00"/>
    <s v="Sales Representative"/>
    <x v="2"/>
    <s v="Corsair Vengeance LPX"/>
    <s v="Speed:DDR4-3333,Type:288-pin DIMM,CAS:15Module:4x16GBSize:64GB"/>
    <n v="595.41999999999996"/>
    <n v="103.59"/>
    <n v="699.01"/>
    <s v="Audrie Cannon"/>
    <s v="18305 Van Dyke St, Detroit, MI"/>
    <n v="200"/>
    <s v="audrie.cannon@delta.com"/>
    <n v="156533000000"/>
    <x v="1"/>
    <d v="2015-10-28T00:00:00"/>
    <n v="32"/>
    <n v="892"/>
    <n v="109"/>
    <n v="28544"/>
  </r>
  <r>
    <x v="1"/>
    <x v="0"/>
    <x v="3"/>
    <s v="Seattle"/>
    <s v="98199"/>
    <s v="2004 Charade Rd"/>
    <x v="3"/>
    <x v="161"/>
    <s v="CorleoneMichael@gmail.com"/>
    <n v="26545381268"/>
    <d v="2010-07-20T00:00:00"/>
    <s v="Sales Representative"/>
    <x v="2"/>
    <s v="G.Skill Ripjaws V Series"/>
    <s v="Speed:DDR4-3200,Type:288-pin DIMM,CAS:14Module:4x16GBSize:64GB"/>
    <n v="617.62"/>
    <n v="78.37"/>
    <n v="695.99"/>
    <s v="Lacey Walters"/>
    <s v="Lucas Dr Bldg 348, Detroit, MI"/>
    <n v="200"/>
    <s v="lacey.walters@charter.com"/>
    <n v="17655410990"/>
    <x v="0"/>
    <d v="2016-10-28T00:00:00"/>
    <n v="34"/>
    <n v="1638.89"/>
    <n v="109"/>
    <n v="55722.26"/>
  </r>
  <r>
    <x v="1"/>
    <x v="0"/>
    <x v="3"/>
    <s v="Seattle"/>
    <s v="98199"/>
    <s v="2004 Charade Rd"/>
    <x v="3"/>
    <x v="162"/>
    <s v="CorleoneVito@gmail.com"/>
    <n v="26511718831"/>
    <d v="2009-01-05T00:00:00"/>
    <s v="Sales Representative"/>
    <x v="2"/>
    <s v="G.Skill Ripjaws V Series"/>
    <s v="Speed:DDR4-3200,Type:288-pin DIMM,CAS:14Module:4x16GBSize:64GB"/>
    <n v="577.25"/>
    <n v="118.74"/>
    <n v="695.99"/>
    <s v="Weldon Robinson"/>
    <s v="1801 Monroe Ave Nw, Grand Rapids, MI"/>
    <n v="200"/>
    <s v="weldon.robinson@nationwide.com"/>
    <n v="15652314151"/>
    <x v="0"/>
    <d v="2015-10-28T00:00:00"/>
    <n v="138"/>
    <n v="704.99"/>
    <n v="125"/>
    <n v="97288.62"/>
  </r>
  <r>
    <x v="1"/>
    <x v="0"/>
    <x v="3"/>
    <s v="Seattle"/>
    <s v="98199"/>
    <s v="2004 Charade Rd"/>
    <x v="3"/>
    <x v="163"/>
    <s v="CornettLisa@gmail.com"/>
    <n v="26516974639"/>
    <d v="2015-01-05T00:00:00"/>
    <s v="Sales Representative"/>
    <x v="2"/>
    <s v="G.Skill Ripjaws V Series"/>
    <s v="Speed:DDR4-3200,Type:288-pin DIMM,CAS:15Module:4x16GBSize:64GB"/>
    <n v="517.78"/>
    <n v="169.21"/>
    <n v="686.99"/>
    <s v="Solange Gates"/>
    <s v="4925 Kendrick St Se, Grand Rapids, MI"/>
    <n v="200"/>
    <s v="solange.gates@johnsoncontrols.com"/>
    <n v="6567100918"/>
    <x v="0"/>
    <d v="2016-09-19T00:00:00"/>
    <n v="75"/>
    <n v="16.989999999999998"/>
    <n v="161"/>
    <n v="1274.2499999999998"/>
  </r>
  <r>
    <x v="1"/>
    <x v="0"/>
    <x v="3"/>
    <s v="Seattle"/>
    <s v="98199"/>
    <s v="2004 Charade Rd"/>
    <x v="3"/>
    <x v="164"/>
    <s v="CostelloFrank@gmail.com"/>
    <n v="26564076902"/>
    <d v="2015-03-30T00:00:00"/>
    <s v="Sales Representative"/>
    <x v="2"/>
    <s v="G.Skill Ripjaws V Series"/>
    <s v="Speed:DDR4-3200,Type:288-pin DIMM,CAS:15Module:4x16GBSize:64GB"/>
    <n v="546.64"/>
    <n v="140.35"/>
    <n v="686.99"/>
    <s v="Jame Calhoun"/>
    <s v="3310 Dixie Ct, Saginaw, MI"/>
    <n v="200"/>
    <s v="jame.calhoun@bestbuy.com"/>
    <n v="9165241100"/>
    <x v="0"/>
    <d v="2016-09-14T00:00:00"/>
    <n v="47"/>
    <n v="1019.99"/>
    <n v="161"/>
    <n v="47939.53"/>
  </r>
  <r>
    <x v="1"/>
    <x v="0"/>
    <x v="3"/>
    <s v="Seattle"/>
    <s v="98199"/>
    <s v="2004 Charade Rd"/>
    <x v="3"/>
    <x v="165"/>
    <s v="CrimmingsJean@gmail.com"/>
    <n v="26572926050"/>
    <d v="2016-07-06T00:00:00"/>
    <s v="Sales Representative"/>
    <x v="2"/>
    <s v="G.Skill Ripjaws V Series"/>
    <s v="Speed:DDR4-3200,Type:288-pin DIMM,CAS:15Module:8x8GBSize:64GB"/>
    <n v="602.4"/>
    <n v="78.59"/>
    <n v="680.99"/>
    <s v="Stefan Walters"/>
    <s v="113 Washington Sq N, Lansing, MI"/>
    <n v="200"/>
    <s v="stefan.walters@merck.com"/>
    <n v="8710991121"/>
    <x v="0"/>
    <d v="2016-07-12T00:00:00"/>
    <n v="83"/>
    <n v="704.99"/>
    <n v="165"/>
    <n v="58514.17"/>
  </r>
  <r>
    <x v="1"/>
    <x v="0"/>
    <x v="3"/>
    <s v="Seattle"/>
    <s v="98199"/>
    <s v="2004 Charade Rd"/>
    <x v="3"/>
    <x v="166"/>
    <s v="CrossNoah@gmail.com"/>
    <n v="21682548350"/>
    <d v="2014-11-10T00:00:00"/>
    <s v="Sales Representative"/>
    <x v="2"/>
    <s v="G.Skill Ripjaws V Series"/>
    <s v="Speed:DDR4-3000,Type:288-pin DIMM,CAS:14Module:8x8GBSize:64GB"/>
    <n v="546.04999999999995"/>
    <n v="131.94"/>
    <n v="677.99"/>
    <s v="Arlene Elliott"/>
    <s v="2500 S Pennsylvania Ave, Lansing, MI"/>
    <n v="200"/>
    <s v="arlene.elliott@advanceautoparts.com"/>
    <n v="7766181911"/>
    <x v="2"/>
    <d v="2017-03-18T00:00:00"/>
    <n v="40"/>
    <n v="1388.89"/>
    <n v="166"/>
    <n v="55555.600000000006"/>
  </r>
  <r>
    <x v="1"/>
    <x v="0"/>
    <x v="3"/>
    <s v="Seattle"/>
    <s v="98199"/>
    <s v="2004 Charade Rd"/>
    <x v="3"/>
    <x v="167"/>
    <s v="DaneaultLynn@gmail.com"/>
    <n v="21682684540"/>
    <d v="2014-05-05T00:00:00"/>
    <s v="Sales Representative"/>
    <x v="2"/>
    <s v="Kingston"/>
    <s v="Speed:DDR3-1333,Type:240-pin DIMM,CAS:9Module:4x16GBSize:64GB"/>
    <n v="556.84"/>
    <n v="114.54"/>
    <n v="671.38"/>
    <s v="Sofia Burnett"/>
    <s v="3213 S Cedar St, Lansing, MI"/>
    <n v="200"/>
    <s v="sofia.burnett@libertymutual.com"/>
    <n v="9118291211"/>
    <x v="2"/>
    <d v="2017-01-07T00:00:00"/>
    <n v="121"/>
    <n v="289.79000000000002"/>
    <n v="148"/>
    <n v="35064.590000000004"/>
  </r>
  <r>
    <x v="1"/>
    <x v="0"/>
    <x v="3"/>
    <s v="Seattle"/>
    <s v="98199"/>
    <s v="2004 Charade Rd"/>
    <x v="3"/>
    <x v="168"/>
    <s v="DanieleAnn@gmail.com"/>
    <n v="21619929588"/>
    <d v="2014-11-10T00:00:00"/>
    <s v="Sales Representative"/>
    <x v="2"/>
    <s v="Corsair Dominator Platinum"/>
    <s v="Speed:DDR4-2666,Type:288-pin DIMM,CAS:15Module:8x8GBSize:64GB"/>
    <n v="537.63"/>
    <n v="122.36"/>
    <n v="659.99"/>
    <s v="Christal Grant"/>
    <s v="6654 W Lafayette St, Detroit, MI"/>
    <n v="200"/>
    <s v="christal.grant@gs.com"/>
    <n v="7877212261"/>
    <x v="1"/>
    <d v="2017-01-05T00:00:00"/>
    <n v="42"/>
    <n v="2774.98"/>
    <n v="169"/>
    <n v="116549.16"/>
  </r>
  <r>
    <x v="1"/>
    <x v="0"/>
    <x v="3"/>
    <s v="Seattle"/>
    <s v="98199"/>
    <s v="2004 Charade Rd"/>
    <x v="3"/>
    <x v="169"/>
    <s v="DarsonJene@gmail.com'ya"/>
    <n v="21636972880"/>
    <d v="2012-07-02T00:00:00"/>
    <s v="Shipping Clerk"/>
    <x v="2"/>
    <s v="Kingston"/>
    <s v="Speed:DDR3-1600,Type:240-pin DIMM,CAS:11Module:4x8GBSize:32GB"/>
    <n v="566.98"/>
    <n v="86.52"/>
    <n v="653.5"/>
    <s v="Violeta Stokes"/>
    <s v="27 Benton Rd, Saginaw, MI"/>
    <n v="200"/>
    <s v="violeta.stokes@honeywell.com"/>
    <n v="12554132221"/>
    <x v="0"/>
    <d v="2016-02-08T00:00:00"/>
    <n v="66"/>
    <n v="660"/>
    <n v="169"/>
    <n v="43560"/>
  </r>
  <r>
    <x v="1"/>
    <x v="0"/>
    <x v="3"/>
    <s v="Seattle"/>
    <s v="98199"/>
    <s v="2004 Charade Rd"/>
    <x v="3"/>
    <x v="170"/>
    <s v="DavisDaniel@gmail.com"/>
    <n v="21630934934"/>
    <d v="2011-11-07T00:00:00"/>
    <s v="Shipping Clerk"/>
    <x v="2"/>
    <s v="G.Skill Trident X"/>
    <s v="Speed:DDR3-3100,Type:240-pin DIMM,CAS:12Module:2x4GBSize:8GB"/>
    <n v="507.32"/>
    <n v="142.66999999999999"/>
    <n v="649.99"/>
    <s v="Jackeline Finley"/>
    <s v="8201 Livernois Ave, Detroit, MI"/>
    <n v="300"/>
    <s v="jackeline.finley@mastercard.com"/>
    <n v="7876554433"/>
    <x v="1"/>
    <d v="2017-02-01T00:00:00"/>
    <n v="52"/>
    <n v="829.99"/>
    <n v="170"/>
    <n v="43159.48"/>
  </r>
  <r>
    <x v="1"/>
    <x v="0"/>
    <x v="3"/>
    <s v="Seattle"/>
    <s v="98199"/>
    <s v="2004 Charade Rd"/>
    <x v="3"/>
    <x v="171"/>
    <s v="DeeRandy@gmail.com"/>
    <n v="21626070119"/>
    <d v="2018-07-09T00:00:00"/>
    <s v="Shipping Clerk"/>
    <x v="2"/>
    <s v="Corsair Vengeance LPX"/>
    <s v="Speed:DDR4-3200,Type:288-pin DIMM,CAS:15Module:4x16GBSize:64GB"/>
    <n v="571.70000000000005"/>
    <n v="74.290000000000006"/>
    <n v="645.99"/>
    <s v="Heidy Massey"/>
    <s v="3100 E Eisenhower Pky # 100, Ann Arbor, MI"/>
    <n v="300"/>
    <s v="heidy.massey@massmutual.com"/>
    <n v="7899078654"/>
    <x v="2"/>
    <d v="2016-11-17T00:00:00"/>
    <n v="38"/>
    <n v="1756"/>
    <n v="155"/>
    <n v="66728"/>
  </r>
  <r>
    <x v="1"/>
    <x v="0"/>
    <x v="3"/>
    <s v="Seattle"/>
    <s v="98199"/>
    <s v="2004 Charade Rd"/>
    <x v="3"/>
    <x v="172"/>
    <s v="DeGweckJames@gmail.com"/>
    <n v="21681891078"/>
    <d v="2011-05-16T00:00:00"/>
    <s v="Shipping Clerk"/>
    <x v="2"/>
    <s v="G.Skill Ripjaws V Series"/>
    <s v="Speed:DDR4-3000,Type:288-pin DIMM,CAS:14Module:4x16GBSize:64GB"/>
    <n v="499.09"/>
    <n v="146.9"/>
    <n v="645.99"/>
    <s v="Yolando Wilkerson"/>
    <s v="952 Vassar Dr, Kalamazoo, MI"/>
    <n v="400"/>
    <s v="yolando.wilkerson@oracle.com"/>
    <n v="16541098881"/>
    <x v="1"/>
    <d v="2017-02-20T00:00:00"/>
    <n v="123"/>
    <n v="1064.99"/>
    <n v="179"/>
    <n v="130993.77"/>
  </r>
  <r>
    <x v="1"/>
    <x v="0"/>
    <x v="3"/>
    <s v="Seattle"/>
    <s v="98199"/>
    <s v="2004 Charade Rd"/>
    <x v="3"/>
    <x v="173"/>
    <s v="DelBosquKeyla@gmail.com"/>
    <n v="21612573006"/>
    <d v="2012-01-09T00:00:00"/>
    <s v="Shipping Clerk"/>
    <x v="2"/>
    <s v="G.Skill Ripjaws V Series"/>
    <s v="Speed:DDR4-2800,Type:288-pin DIMM,CAS:14Module:4x16GBSize:64GB"/>
    <n v="452.54"/>
    <n v="192.66"/>
    <n v="645.20000000000005"/>
    <s v="Lucinda Hurley"/>
    <s v="150 W Jefferson Ave # 2500, Detroit, MI"/>
    <n v="400"/>
    <s v="lucinda.hurley@morganstanley.com"/>
    <n v="17182652412"/>
    <x v="1"/>
    <d v="2017-02-14T00:00:00"/>
    <n v="86"/>
    <n v="338.99"/>
    <n v="106"/>
    <n v="29153.14"/>
  </r>
  <r>
    <x v="1"/>
    <x v="0"/>
    <x v="3"/>
    <s v="Seattle"/>
    <s v="98199"/>
    <s v="2004 Charade Rd"/>
    <x v="3"/>
    <x v="174"/>
    <s v="DelargeAlex@gmail.com"/>
    <n v="21677684639"/>
    <d v="2014-09-29T00:00:00"/>
    <s v="Shipping Clerk"/>
    <x v="2"/>
    <s v="Kingston"/>
    <s v="Speed:DDR3-1600,Type:240-pin DIMM,CAS:11Module:4x16GBSize:64GB"/>
    <n v="474.18"/>
    <n v="169.82"/>
    <n v="644"/>
    <s v="Gita Logan"/>
    <s v="40 Pearl St Nw # 1020, Grand Rapids, MI"/>
    <n v="400"/>
    <s v="gita.logan@cigna.com"/>
    <n v="8988761098"/>
    <x v="1"/>
    <d v="2017-02-14T00:00:00"/>
    <n v="74"/>
    <n v="353.98"/>
    <n v="106"/>
    <n v="26194.52"/>
  </r>
  <r>
    <x v="1"/>
    <x v="0"/>
    <x v="3"/>
    <s v="Seattle"/>
    <s v="98199"/>
    <s v="2004 Charade Rd"/>
    <x v="3"/>
    <x v="175"/>
    <s v="DemitaCarla@gmail.com"/>
    <n v="21695997331"/>
    <d v="2011-04-04T00:00:00"/>
    <s v="Shipping Clerk"/>
    <x v="2"/>
    <s v="G.Skill Ripjaws V Series"/>
    <s v="Speed:DDR4-3200,Type:288-pin DIMM,CAS:16Module:8x8GBSize:64GB"/>
    <n v="510.93"/>
    <n v="130.06"/>
    <n v="640.99"/>
    <s v="Felicita Alston"/>
    <s v="301 E Genesee Ave, Saginaw, MI"/>
    <n v="400"/>
    <s v="felicita.alston@unitedcontinentalholdings.com"/>
    <n v="8987665541"/>
    <x v="2"/>
    <d v="2017-01-24T00:00:00"/>
    <n v="98"/>
    <n v="1759.99"/>
    <n v="106"/>
    <n v="172479.02"/>
  </r>
  <r>
    <x v="1"/>
    <x v="0"/>
    <x v="3"/>
    <s v="Seattle"/>
    <s v="98199"/>
    <s v="2004 Charade Rd"/>
    <x v="3"/>
    <x v="176"/>
    <s v="DesimoneCarl@gmail.com"/>
    <n v="21641289850"/>
    <d v="2014-07-07T00:00:00"/>
    <s v="Shipping Clerk"/>
    <x v="2"/>
    <s v="G.Skill Ripjaws V Series"/>
    <s v="Speed:DDR4-3000,Type:288-pin DIMM,CAS:15Module:8x8GBSize:64GB"/>
    <n v="450.36"/>
    <n v="190.63"/>
    <n v="640.99"/>
    <s v="Lela Ewing"/>
    <s v="9936 Dexter Ave, Detroit, MI"/>
    <n v="400"/>
    <s v="lela.ewing@allstate.com"/>
    <n v="9109912512"/>
    <x v="0"/>
    <d v="2016-11-29T00:00:00"/>
    <n v="136"/>
    <n v="43.99"/>
    <n v="107"/>
    <n v="5982.64"/>
  </r>
  <r>
    <x v="1"/>
    <x v="0"/>
    <x v="3"/>
    <s v="Seattle"/>
    <s v="98199"/>
    <s v="2004 Charade Rd"/>
    <x v="3"/>
    <x v="177"/>
    <s v="DeVitoTommy@gmail.com"/>
    <n v="21627520190"/>
    <d v="2017-02-15T00:00:00"/>
    <s v="Shipping Clerk"/>
    <x v="2"/>
    <s v="Kingston"/>
    <s v="Speed:DDR4-3000,Type:288-pin DIMM,CAS:15Module:4x16GBSize:64GB"/>
    <n v="471.78"/>
    <n v="164.21"/>
    <n v="635.99"/>
    <s v="Gabriel Pollard"/>
    <s v="1660 University Ter, Ann Arbor, MI"/>
    <n v="400"/>
    <s v="gabriel.pollard@tiaa.org"/>
    <n v="7761525121"/>
    <x v="2"/>
    <d v="2016-11-29T00:00:00"/>
    <n v="50"/>
    <n v="1844.89"/>
    <n v="108"/>
    <n v="92244.5"/>
  </r>
  <r>
    <x v="2"/>
    <x v="1"/>
    <x v="4"/>
    <s v="Toronto"/>
    <s v="M5V 2L7"/>
    <s v="147 Spadina Ave"/>
    <x v="4"/>
    <x v="178"/>
    <s v="DietrichJenna@gmail.com"/>
    <n v="21618112246"/>
    <d v="2012-02-20T00:00:00"/>
    <s v="Shipping Clerk"/>
    <x v="3"/>
    <s v="Intel DP35DPM"/>
    <s v="CPU:LGA775,Form Factor:ATX,RAM Slots:4,Max RAM:8GB"/>
    <n v="626.22"/>
    <n v="163.57"/>
    <n v="789.79"/>
    <s v="Shandra Higgins"/>
    <s v="10315 Hickman Rd, Des Moines, IA"/>
    <n v="500"/>
    <s v="shandra.higgins@chsinc.com"/>
    <n v="7876544409"/>
    <x v="0"/>
    <d v="2016-11-29T00:00:00"/>
    <n v="71"/>
    <n v="644"/>
    <n v="125"/>
    <n v="45724"/>
  </r>
  <r>
    <x v="1"/>
    <x v="1"/>
    <x v="4"/>
    <s v="Toronto"/>
    <s v="M5V 2L7"/>
    <s v="147 Spadina Ave"/>
    <x v="4"/>
    <x v="179"/>
    <s v="DiNoccoLily@gmail.com"/>
    <n v="21675752905"/>
    <d v="2013-01-07T00:00:00"/>
    <s v="Shipping Clerk"/>
    <x v="3"/>
    <s v="Asus X99-E-10G WS"/>
    <s v="CPU:LGA2011-3,Form Factor:SSI CEB,RAM Slots:8,Max RAM:128GB"/>
    <n v="582.02"/>
    <n v="66.98"/>
    <n v="649"/>
    <s v="Thomasena Pickett"/>
    <s v="1928 Sherwood Dr, Council Bluffs, IA"/>
    <n v="500"/>
    <s v="thomasena.pickett@americanexpress.com"/>
    <n v="7899091542"/>
    <x v="0"/>
    <d v="2017-09-28T00:00:00"/>
    <n v="54"/>
    <n v="1099.99"/>
    <n v="131"/>
    <n v="59399.46"/>
  </r>
  <r>
    <x v="1"/>
    <x v="1"/>
    <x v="4"/>
    <s v="Toronto"/>
    <s v="M5V 2L7"/>
    <s v="147 Spadina Ave"/>
    <x v="4"/>
    <x v="180"/>
    <s v="DobrinDenis@gmail.com"/>
    <n v="21679669628"/>
    <d v="2012-04-02T00:00:00"/>
    <s v="Shipping Clerk"/>
    <x v="3"/>
    <s v="Asus ROG MAXIMUS IX EXTREME"/>
    <s v="CPU:LGA1151,Form Factor:EATX,RAM Slots:4,Max RAM:64GB"/>
    <n v="480.89"/>
    <n v="93.1"/>
    <n v="573.99"/>
    <s v="Aaron Holder"/>
    <s v="2102 E Kimberly Rd, Davenport, IA"/>
    <n v="500"/>
    <s v="aaron.holder@gilead.com"/>
    <n v="6765443212"/>
    <x v="2"/>
    <d v="2017-09-27T00:00:00"/>
    <n v="137"/>
    <n v="647.99"/>
    <n v="117"/>
    <n v="88774.63"/>
  </r>
  <r>
    <x v="1"/>
    <x v="1"/>
    <x v="4"/>
    <s v="Toronto"/>
    <s v="M5V 2L7"/>
    <s v="147 Spadina Ave"/>
    <x v="4"/>
    <x v="181"/>
    <s v="DolanLinda@gmail.com"/>
    <n v="21662099581"/>
    <d v="2015-01-05T00:00:00"/>
    <s v="Shipping Clerk"/>
    <x v="3"/>
    <s v="Asus RAMPAGE V EXTREME"/>
    <s v="CPU:LGA2011-3,Form Factor:EATX,RAM Slots:8,Max RAM:64GB"/>
    <n v="459"/>
    <n v="113.96"/>
    <n v="572.96"/>
    <s v="Carlos Moody"/>
    <s v="221 3Rd Ave Se # 300, Cedar Rapids, IA"/>
    <n v="500"/>
    <s v="carlos.moody@publix.com"/>
    <n v="15676555431"/>
    <x v="0"/>
    <d v="2016-09-27T00:00:00"/>
    <n v="35"/>
    <n v="136.69"/>
    <n v="118"/>
    <n v="4784.1499999999996"/>
  </r>
  <r>
    <x v="1"/>
    <x v="1"/>
    <x v="4"/>
    <s v="Toronto"/>
    <s v="M5V 2L7"/>
    <s v="147 Spadina Ave"/>
    <x v="4"/>
    <x v="182"/>
    <s v="DougallEric@gmail.com"/>
    <n v="21621194805"/>
    <d v="2014-01-05T00:00:00"/>
    <s v="Shipping Clerk"/>
    <x v="3"/>
    <s v="Asus Z10PE-D8 WS"/>
    <s v="CPU:LGA2011-3 x 2,Form Factor:SSI EEB,RAM Slots:8,Max RAM:512GB"/>
    <n v="504.14"/>
    <n v="57.45"/>
    <n v="561.59"/>
    <s v="Javier Kim"/>
    <s v="2120 Heights Dr, Eau Claire, WI"/>
    <n v="500"/>
    <s v="javier.kim@generaldynamics.com"/>
    <n v="18727717281"/>
    <x v="1"/>
    <d v="2017-09-27T00:00:00"/>
    <n v="47"/>
    <n v="394.99"/>
    <n v="118"/>
    <n v="18564.53"/>
  </r>
  <r>
    <x v="1"/>
    <x v="1"/>
    <x v="4"/>
    <s v="Toronto"/>
    <s v="M5V 2L7"/>
    <s v="147 Spadina Ave"/>
    <x v="4"/>
    <x v="183"/>
    <s v="DriverElle@gmail.com"/>
    <n v="21628531974"/>
    <d v="2011-01-10T00:00:00"/>
    <s v="Shipping Clerk"/>
    <x v="3"/>
    <s v="MSI X99A GODLIKE GAMING CARBON"/>
    <s v="CPU:LGA2011-3,Form Factor:EATX,RAM Slots:8,Max RAM:128GB"/>
    <n v="415"/>
    <n v="134.59"/>
    <n v="549.59"/>
    <s v="Fran Battle"/>
    <s v="6555 W Good Hope Rd, Milwaukee, WI"/>
    <n v="600"/>
    <s v="fran.battle@tjx.com"/>
    <n v="9819981012"/>
    <x v="2"/>
    <d v="2016-08-16T00:00:00"/>
    <n v="96"/>
    <n v="59.99"/>
    <n v="125"/>
    <n v="5759.04"/>
  </r>
  <r>
    <x v="1"/>
    <x v="1"/>
    <x v="4"/>
    <s v="Toronto"/>
    <s v="M5V 2L7"/>
    <s v="147 Spadina Ave"/>
    <x v="4"/>
    <x v="184"/>
    <s v="DunnAmy@gmail.com"/>
    <n v="21683278610"/>
    <d v="2014-09-18T00:00:00"/>
    <s v="Shipping Clerk"/>
    <x v="3"/>
    <s v="Supermicro H8DG6-F"/>
    <s v="CPU:G34 x 2,Form Factor:EATX,RAM Slots:16,Max RAM:512GB"/>
    <n v="416.64"/>
    <n v="109.35"/>
    <n v="525.99"/>
    <s v="Shelia Brewer"/>
    <s v="1314 N Stoughton Rd, Madison, WI"/>
    <n v="600"/>
    <s v="shelia.brewer@conocophillips.com"/>
    <n v="17877729112"/>
    <x v="0"/>
    <d v="2016-05-27T00:00:00"/>
    <n v="106"/>
    <n v="2015.11"/>
    <n v="126"/>
    <n v="213601.66"/>
  </r>
  <r>
    <x v="1"/>
    <x v="1"/>
    <x v="4"/>
    <s v="Toronto"/>
    <s v="M5V 2L7"/>
    <s v="147 Spadina Ave"/>
    <x v="4"/>
    <x v="185"/>
    <s v="DunneAmy@gmail.com"/>
    <n v="21641982483"/>
    <d v="2010-04-26T00:00:00"/>
    <s v="Shipping Clerk"/>
    <x v="3"/>
    <s v="Asus Rampage V Edition 10"/>
    <s v="CPU:LGA2011-3,Form Factor:EATX,RAM Slots:8,Max RAM:128GB"/>
    <n v="452.5"/>
    <n v="67.489999999999995"/>
    <n v="519.99"/>
    <s v="Jeri Randall"/>
    <s v="6161 N 64Th St, Milwaukee, WI"/>
    <n v="700"/>
    <s v="jeri.randall@nike.com"/>
    <n v="7687109010"/>
    <x v="1"/>
    <d v="2017-05-27T00:00:00"/>
    <n v="84"/>
    <n v="2042.69"/>
    <n v="126"/>
    <n v="171585.96"/>
  </r>
  <r>
    <x v="1"/>
    <x v="1"/>
    <x v="4"/>
    <s v="Toronto"/>
    <s v="M5V 2L7"/>
    <s v="147 Spadina Ave"/>
    <x v="4"/>
    <x v="186"/>
    <s v="EatonMarianne@gmail.com"/>
    <n v="21615525717"/>
    <d v="2011-04-04T00:00:00"/>
    <s v="Shipping Clerk"/>
    <x v="3"/>
    <s v="Gigabyte GA-Z270X-Gaming 9"/>
    <s v="CPU:LGA1151,Form Factor:EATX,RAM Slots:4,Max RAM:64GB"/>
    <n v="380.05"/>
    <n v="123.93"/>
    <n v="503.98"/>
    <s v="Jermaine Cote"/>
    <s v="11016 W Lincoln Ave, Milwaukee, WI"/>
    <n v="700"/>
    <s v="jermaine.cote@wfscorp.com"/>
    <n v="78776554001"/>
    <x v="2"/>
    <d v="2017-05-27T00:00:00"/>
    <n v="60"/>
    <n v="525.99"/>
    <n v="127"/>
    <n v="31559.4"/>
  </r>
  <r>
    <x v="1"/>
    <x v="1"/>
    <x v="4"/>
    <s v="Toronto"/>
    <s v="M5V 2L7"/>
    <s v="147 Spadina Ave"/>
    <x v="4"/>
    <x v="187"/>
    <s v="EngdahlJean@gmail.com"/>
    <n v="21614304032"/>
    <d v="2014-11-10T00:00:00"/>
    <s v="Shipping Clerk"/>
    <x v="3"/>
    <s v="Gigabyte X299 AORUS Gaming 9"/>
    <s v="CPU:LGA2066,Form Factor:ATX,RAM Slots:8,Max RAM:128GB"/>
    <n v="395.24"/>
    <n v="104.75"/>
    <n v="499.99"/>
    <s v="Kenneth Simmons"/>
    <s v="615 N Sherman Ave, Madison, WI"/>
    <n v="700"/>
    <s v="kenneth.simmons@3m.com"/>
    <n v="9088787811"/>
    <x v="0"/>
    <d v="2016-05-26T00:00:00"/>
    <n v="127"/>
    <n v="759.99"/>
    <n v="128"/>
    <n v="96518.73"/>
  </r>
  <r>
    <x v="1"/>
    <x v="1"/>
    <x v="4"/>
    <s v="Toronto"/>
    <s v="M5V 2L7"/>
    <s v="147 Spadina Ave"/>
    <x v="4"/>
    <x v="188"/>
    <s v="EnglandRex@gmail.com"/>
    <n v="21653942147"/>
    <d v="2014-03-31T00:00:00"/>
    <s v="Shipping Clerk"/>
    <x v="3"/>
    <s v="ASRock E3C224D4M-16RE"/>
    <s v="CPU:LGA1150,Form Factor:ATX,RAM Slots:4,Max RAM:32GB"/>
    <n v="364.79"/>
    <n v="135.19999999999999"/>
    <n v="499.99"/>
    <s v="Dulce Matthews"/>
    <s v="512 E Grand Ave, Beloit, WI"/>
    <n v="700"/>
    <s v="dulce.matthews@mondelezinternational.com"/>
    <n v="9988771122"/>
    <x v="1"/>
    <d v="2016-09-07T00:00:00"/>
    <n v="126"/>
    <n v="417.98"/>
    <n v="131"/>
    <n v="52665.48"/>
  </r>
  <r>
    <x v="1"/>
    <x v="1"/>
    <x v="4"/>
    <s v="Toronto"/>
    <s v="M5V 2L7"/>
    <s v="147 Spadina Ave"/>
    <x v="4"/>
    <x v="189"/>
    <s v="ErilusAngela@gmail.com"/>
    <n v="21630070620"/>
    <d v="2014-07-07T00:00:00"/>
    <s v="Stock Clerk"/>
    <x v="3"/>
    <s v="Asus PRIME X299-DELUXE"/>
    <s v="CPU:LGA2066,Form Factor:ATX,RAM Slots:8,Max RAM:128GB"/>
    <n v="409.92"/>
    <n v="77.38"/>
    <n v="487.3"/>
    <s v="Kristle Cain"/>
    <s v="5235 N Ironwood Ln, Milwaukee, WI"/>
    <n v="700"/>
    <s v="kristle.cain@exeloncorp.com"/>
    <n v="7876554312"/>
    <x v="2"/>
    <d v="2016-09-07T00:00:00"/>
    <n v="146"/>
    <n v="1449.98"/>
    <n v="133"/>
    <n v="211697.08000000002"/>
  </r>
  <r>
    <x v="1"/>
    <x v="1"/>
    <x v="4"/>
    <s v="Toronto"/>
    <s v="M5V 2L7"/>
    <s v="147 Spadina Ave"/>
    <x v="4"/>
    <x v="190"/>
    <s v="EstremeraMiguel@gmail.com"/>
    <n v="21663808048"/>
    <d v="2012-04-02T00:00:00"/>
    <s v="Stock Clerk"/>
    <x v="3"/>
    <s v="Asus X99-E WS/USB 3.1"/>
    <s v="CPU:LGA2011-3,Form Factor:SSI CEB,RAM Slots:8,Max RAM:128GB"/>
    <n v="428.89"/>
    <n v="53.6"/>
    <n v="482.49"/>
    <s v="Erika Murray"/>
    <s v="322 E Michigan St, Milwaukee, WI"/>
    <n v="700"/>
    <s v="erika.murray@21cf.com"/>
    <n v="1126761091"/>
    <x v="0"/>
    <d v="2016-08-24T00:00:00"/>
    <n v="64"/>
    <n v="402.99"/>
    <n v="133"/>
    <n v="25791.360000000001"/>
  </r>
  <r>
    <x v="1"/>
    <x v="1"/>
    <x v="4"/>
    <s v="Toronto"/>
    <s v="M5V 2L7"/>
    <s v="147 Spadina Ave"/>
    <x v="4"/>
    <x v="191"/>
    <s v="EvensenApril@gmail.com"/>
    <n v="21603256931"/>
    <d v="2014-02-17T00:00:00"/>
    <s v="Stock Clerk"/>
    <x v="3"/>
    <s v="Supermicro X9SRH-7TF"/>
    <s v="CPU:LGA2011,Form Factor:ATX,RAM Slots:8,Max RAM:64GB"/>
    <n v="411.64"/>
    <n v="68.349999999999994"/>
    <n v="479.99"/>
    <s v="Maud Cohen"/>
    <s v="1400 Bellinger St Fl 4, Eau Claire, WI"/>
    <n v="700"/>
    <s v="maud.cohen@johndeere.com"/>
    <n v="17654123121"/>
    <x v="1"/>
    <d v="2016-08-16T00:00:00"/>
    <n v="82"/>
    <n v="3254.99"/>
    <n v="89"/>
    <n v="266909.18"/>
  </r>
  <r>
    <x v="1"/>
    <x v="1"/>
    <x v="4"/>
    <s v="Toronto"/>
    <s v="M5V 2L7"/>
    <s v="147 Spadina Ave"/>
    <x v="4"/>
    <x v="192"/>
    <s v="ExantusSusan@gmail.com"/>
    <n v="21679209984"/>
    <d v="2011-05-02T00:00:00"/>
    <s v="Stock Clerk"/>
    <x v="3"/>
    <s v="Asus Z10PE-D16 WS"/>
    <s v="CPU:LGA2011-3 x 2,Form Factor:SSI EEB,RAM Slots:16,Max RAM:1TB"/>
    <n v="332.52"/>
    <n v="137.47"/>
    <n v="469.99"/>
    <s v="Rolanda Vang"/>
    <s v="808 3Rd St # 100, Wausau, WI"/>
    <n v="700"/>
    <s v="rolanda.vang@appliedmaterials.com"/>
    <n v="17861776525"/>
    <x v="2"/>
    <d v="2017-08-14T00:00:00"/>
    <n v="134"/>
    <n v="704.99"/>
    <n v="132"/>
    <n v="94468.66"/>
  </r>
  <r>
    <x v="1"/>
    <x v="1"/>
    <x v="4"/>
    <s v="Toronto"/>
    <s v="M5V 2L7"/>
    <s v="147 Spadina Ave"/>
    <x v="4"/>
    <x v="193"/>
    <s v="FallerMegan@gmail.com"/>
    <n v="21626336775"/>
    <d v="2014-07-07T00:00:00"/>
    <s v="Stock Clerk"/>
    <x v="3"/>
    <s v="ASRock X99 Extreme11"/>
    <s v="CPU:LGA2011-3,Form Factor:EATX,RAM Slots:8,Max RAM:128GB"/>
    <n v="380.55"/>
    <n v="89.44"/>
    <n v="469.99"/>
    <s v="Renea Carney"/>
    <s v="300 Crooks St, Green Bay, WI"/>
    <n v="900"/>
    <s v="renea.carney@dupont.com"/>
    <n v="8872520618"/>
    <x v="0"/>
    <d v="2017-08-12T00:00:00"/>
    <n v="90"/>
    <n v="382.98"/>
    <n v="170"/>
    <n v="34468.200000000004"/>
  </r>
  <r>
    <x v="1"/>
    <x v="1"/>
    <x v="4"/>
    <s v="Toronto"/>
    <s v="M5V 2L7"/>
    <s v="147 Spadina Ave"/>
    <x v="4"/>
    <x v="194"/>
    <s v="FancettNicole@gmail.com"/>
    <n v="21332122312"/>
    <d v="2014-02-17T00:00:00"/>
    <s v="Stock Clerk"/>
    <x v="3"/>
    <s v="Supermicro MBD-X10DAX"/>
    <s v="CPU:LGA2011-3 x 2,Form Factor:EATX,RAM Slots:16,Max RAM:256GB"/>
    <n v="385.24"/>
    <n v="58.48"/>
    <n v="443.72"/>
    <s v="Sybil Harding"/>
    <s v="2122 Campbell Rd, La Crosse, WI"/>
    <n v="1200"/>
    <s v="sybil.harding@avnet.com"/>
    <n v="5497229188"/>
    <x v="0"/>
    <d v="2017-08-12T00:00:00"/>
    <n v="67"/>
    <n v="1751.99"/>
    <n v="170"/>
    <n v="117383.33"/>
  </r>
  <r>
    <x v="1"/>
    <x v="1"/>
    <x v="4"/>
    <s v="Toronto"/>
    <s v="M5V 2L7"/>
    <s v="147 Spadina Ave"/>
    <x v="4"/>
    <x v="195"/>
    <s v="FergusonSusan@gmail.com"/>
    <n v="681743994"/>
    <d v="2011-11-07T00:00:00"/>
    <s v="Stock Clerk"/>
    <x v="3"/>
    <s v="Asus X99-DELUXE/U3.1"/>
    <s v="CPU:LGA2011-3,Form Factor:ATX,RAM Slots:8,Max RAM:64GB"/>
    <n v="332.38"/>
    <n v="107.92"/>
    <n v="440.3"/>
    <s v="Colette Estrada"/>
    <s v="3324 N Oakland Ave, Milwaukee, WI"/>
    <n v="1200"/>
    <s v="colette.estrada@eastman.com"/>
    <n v="9887288938"/>
    <x v="1"/>
    <d v="2017-03-09T00:00:00"/>
    <n v="52"/>
    <n v="525.99"/>
    <n v="175"/>
    <n v="27351.48"/>
  </r>
  <r>
    <x v="1"/>
    <x v="1"/>
    <x v="4"/>
    <s v="Toronto"/>
    <s v="M5V 2L7"/>
    <s v="147 Spadina Ave"/>
    <x v="4"/>
    <x v="196"/>
    <s v="FernandesNilson@gmail.com"/>
    <n v="681014415"/>
    <d v="2015-05-11T00:00:00"/>
    <s v="Stock Clerk"/>
    <x v="3"/>
    <s v="Supermicro X11SSL-CF"/>
    <s v="CPU:LGA1151,Form Factor:Micro ATX,RAM Slots:4,Max RAM:64GB"/>
    <n v="317.81"/>
    <n v="102.18"/>
    <n v="419.99"/>
    <s v="Maximo Ortega"/>
    <s v="1501 Lowry Ave N, Minneapolis, MN"/>
    <n v="1200"/>
    <s v="maximo.ortega@macysinc.com"/>
    <n v="5997439296"/>
    <x v="2"/>
    <d v="2017-03-07T00:00:00"/>
    <n v="87"/>
    <n v="660"/>
    <n v="175"/>
    <n v="57420"/>
  </r>
  <r>
    <x v="1"/>
    <x v="1"/>
    <x v="4"/>
    <s v="Toronto"/>
    <s v="M5V 2L7"/>
    <s v="147 Spadina Ave"/>
    <x v="4"/>
    <x v="197"/>
    <s v="FettBoba@gmail.com"/>
    <n v="681513792"/>
    <d v="2015-03-30T00:00:00"/>
    <s v="Stock Clerk"/>
    <x v="3"/>
    <s v="Asus KGPE-D16"/>
    <s v="CPU:G34 x 2,Form Factor:SSI EEB,RAM Slots:16,Max RAM:256GB"/>
    <n v="360.72"/>
    <n v="57.26"/>
    <n v="417.98"/>
    <s v="Kina Larsen"/>
    <s v="4200 Yosemite Ave S, Minneapolis, MN"/>
    <n v="1200"/>
    <s v="kina.larsen@enterpriseproducts.com"/>
    <n v="6216318122"/>
    <x v="0"/>
    <d v="2016-06-12T00:00:00"/>
    <n v="90"/>
    <n v="1431.99"/>
    <n v="176"/>
    <n v="128879.1"/>
  </r>
  <r>
    <x v="1"/>
    <x v="1"/>
    <x v="4"/>
    <s v="Toronto"/>
    <s v="M5V 2L7"/>
    <s v="147 Spadina Ave"/>
    <x v="4"/>
    <x v="198"/>
    <s v="FideliaLibby@gmail.com"/>
    <n v="681614059"/>
    <d v="2012-01-09T00:00:00"/>
    <s v="Stock Clerk"/>
    <x v="3"/>
    <s v="Asus Z10PE-D16"/>
    <s v="CPU:LGA2011-3 Narrow x 2,Form Factor:SSI EEB,RAM Slots:16,Max RAM:1TB"/>
    <n v="293.3"/>
    <n v="109.69"/>
    <n v="402.99"/>
    <s v="Jarvis Allison"/>
    <s v="2800 Chicago Ave # 100, Minneapolis, MN"/>
    <n v="1200"/>
    <s v="jarvis.allison@travelers.com"/>
    <n v="6205468179"/>
    <x v="1"/>
    <d v="2016-09-05T00:00:00"/>
    <n v="75"/>
    <n v="299.89"/>
    <n v="205"/>
    <n v="22491.75"/>
  </r>
  <r>
    <x v="1"/>
    <x v="1"/>
    <x v="4"/>
    <s v="Toronto"/>
    <s v="M5V 2L7"/>
    <s v="147 Spadina Ave"/>
    <x v="4"/>
    <x v="199"/>
    <s v="FitzpatrickMichael@gmail.com"/>
    <n v="681619776"/>
    <d v="2011-05-16T00:00:00"/>
    <s v="Stock Clerk"/>
    <x v="3"/>
    <s v="ASRock C2750D4I"/>
    <s v="CPU:Atom C2750,Form Factor:Mini ITX,RAM Slots:4,Max RAM:64GB"/>
    <n v="339.55"/>
    <n v="62.43"/>
    <n v="401.98"/>
    <s v="Collene Newton"/>
    <s v="314 W Superior St # 1015, Duluth, MN"/>
    <n v="1200"/>
    <s v="collene.newton@sonicautomotive.com"/>
    <n v="8133383946"/>
    <x v="0"/>
    <d v="2017-09-05T00:00:00"/>
    <n v="133"/>
    <n v="343.99"/>
    <n v="209"/>
    <n v="45750.67"/>
  </r>
  <r>
    <x v="1"/>
    <x v="1"/>
    <x v="4"/>
    <s v="Toronto"/>
    <s v="M5V 2L7"/>
    <s v="147 Spadina Ave"/>
    <x v="4"/>
    <x v="200"/>
    <s v="ForemanTanya@gmail.com"/>
    <n v="681171085"/>
    <d v="2011-04-04T00:00:00"/>
    <s v="Stock Clerk"/>
    <x v="3"/>
    <s v="Gigabyte X299 AORUS Gaming 7"/>
    <s v="CPU:LGA2066,Form Factor:ATX,RAM Slots:8,Max RAM:128GB"/>
    <n v="283.91000000000003"/>
    <n v="116.08"/>
    <n v="399.99"/>
    <s v="Vella Hancock"/>
    <s v="2720 Brewerton Rd, Syracuse, NY"/>
    <n v="1200"/>
    <s v="vella.hancock@pmi.com"/>
    <n v="6658131023"/>
    <x v="0"/>
    <d v="2017-02-19T00:00:00"/>
    <n v="56"/>
    <n v="41.99"/>
    <n v="196"/>
    <n v="2351.44"/>
  </r>
  <r>
    <x v="1"/>
    <x v="1"/>
    <x v="4"/>
    <s v="Toronto"/>
    <s v="M5V 2L7"/>
    <s v="147 Spadina Ave"/>
    <x v="4"/>
    <x v="201"/>
    <s v="ForrestAlex@gmail.com"/>
    <n v="681054046"/>
    <d v="2014-09-29T00:00:00"/>
    <s v="Stock Clerk"/>
    <x v="3"/>
    <s v="MSI X99A GODLIKE GAMING"/>
    <s v="CPU:LGA2011-3,Form Factor:EATX,RAM Slots:8,Max RAM:128GB"/>
    <n v="302.95"/>
    <n v="97.04"/>
    <n v="399.99"/>
    <s v="Retta Martinez"/>
    <s v="1522 Main St, Niagara Falls, NY"/>
    <n v="1200"/>
    <s v="retta.martinez@riteaid.com"/>
    <n v="5917558109"/>
    <x v="2"/>
    <d v="2015-05-31T00:00:00"/>
    <n v="142"/>
    <n v="89.89"/>
    <n v="197"/>
    <n v="12764.38"/>
  </r>
  <r>
    <x v="1"/>
    <x v="1"/>
    <x v="4"/>
    <s v="Toronto"/>
    <s v="M5V 2L7"/>
    <s v="147 Spadina Ave"/>
    <x v="4"/>
    <x v="202"/>
    <s v="FossJason@gmail.com"/>
    <n v="681358505"/>
    <d v="2011-04-15T00:00:00"/>
    <s v="Stock Clerk"/>
    <x v="3"/>
    <s v="MSI X299 GAMING M7 ACK"/>
    <s v="CPU:LGA2066,Form Factor:ATX,RAM Slots:8,Max RAM:128GB"/>
    <n v="278.70999999999998"/>
    <n v="118.71"/>
    <n v="397.42"/>
    <s v="Annelle Lawrence"/>
    <s v="49 N Pine Ave, Albany, NY"/>
    <n v="1200"/>
    <s v="annelle.lawrence@techdata.com"/>
    <n v="5916403126"/>
    <x v="1"/>
    <d v="2016-10-22T00:00:00"/>
    <n v="77"/>
    <n v="66.89"/>
    <n v="197"/>
    <n v="5150.53"/>
  </r>
  <r>
    <x v="1"/>
    <x v="1"/>
    <x v="4"/>
    <s v="Toronto"/>
    <s v="M5V 2L7"/>
    <s v="147 Spadina Ave"/>
    <x v="4"/>
    <x v="203"/>
    <s v="FosterBake@gmail.com"/>
    <n v="681956068"/>
    <d v="2009-01-05T00:00:00"/>
    <s v="Stock Clerk"/>
    <x v="3"/>
    <s v="Supermicro MBD-X10DRI-O"/>
    <s v="CPU:LGA2011-3 Narrow x 2,Form Factor:EATX,RAM Slots:16,Max RAM:1TB"/>
    <n v="291.33999999999997"/>
    <n v="103.65"/>
    <n v="394.99"/>
    <s v="Sherron Simon"/>
    <s v="33 Fulton St, Poughkeepsie, NY"/>
    <n v="1200"/>
    <s v="sherron.simon@ally.com"/>
    <n v="5913704027"/>
    <x v="1"/>
    <d v="2017-05-11T00:00:00"/>
    <n v="65"/>
    <n v="645.99"/>
    <n v="197"/>
    <n v="41989.35"/>
  </r>
  <r>
    <x v="1"/>
    <x v="1"/>
    <x v="4"/>
    <s v="Toronto"/>
    <s v="M5V 2L7"/>
    <s v="147 Spadina Ave"/>
    <x v="4"/>
    <x v="204"/>
    <s v="FravalMaruk@gmail.com"/>
    <n v="681669104"/>
    <d v="2011-09-06T00:00:00"/>
    <s v="Stock Clerk"/>
    <x v="3"/>
    <s v="Asus MAXIMUS IX FORMULA"/>
    <s v="CPU:LGA1151,Form Factor:ATX,RAM Slots:4,Max RAM:64GB"/>
    <n v="339.12"/>
    <n v="49.87"/>
    <n v="388.99"/>
    <s v="Carita Mcintyre"/>
    <s v="2360 Maxon Rd, Schenectady, NY"/>
    <n v="1200"/>
    <s v="carita.mcintyre@northwesternmutual.com"/>
    <n v="5914812864"/>
    <x v="0"/>
    <d v="2015-05-03T00:00:00"/>
    <n v="96"/>
    <n v="766.11"/>
    <n v="221"/>
    <n v="73546.559999999998"/>
  </r>
  <r>
    <x v="1"/>
    <x v="1"/>
    <x v="4"/>
    <s v="Toronto"/>
    <s v="M5V 2L7"/>
    <s v="147 Spadina Ave"/>
    <x v="4"/>
    <x v="205"/>
    <s v="GaliaLisa@gmail.com"/>
    <n v="681168430"/>
    <d v="2010-05-01T00:00:00"/>
    <s v="Stock Clerk"/>
    <x v="3"/>
    <s v="Asus X99-DELUXE II"/>
    <s v="CPU:LGA2011-3,Form Factor:ATX,RAM Slots:8,Max RAM:128GB"/>
    <n v="289.33"/>
    <n v="94.65"/>
    <n v="383.98"/>
    <s v="Stephaine Booker"/>
    <s v="500 S Salina St # 500, Syracuse, NY"/>
    <n v="1200"/>
    <s v="stephaine.booker@tsocorp.com"/>
    <n v="5916819560"/>
    <x v="1"/>
    <d v="2017-02-20T00:00:00"/>
    <n v="56"/>
    <n v="299.89"/>
    <n v="222"/>
    <n v="16793.84"/>
  </r>
  <r>
    <x v="1"/>
    <x v="1"/>
    <x v="4"/>
    <s v="Toronto"/>
    <s v="M5V 2L7"/>
    <s v="147 Spadina Ave"/>
    <x v="4"/>
    <x v="206"/>
    <s v="GarciaRaul@gmail.com"/>
    <n v="681280256"/>
    <d v="2015-03-30T00:00:00"/>
    <s v="Stock Clerk"/>
    <x v="3"/>
    <s v="ASRock Fatal1ty X299 Professional Gaming i9"/>
    <s v="CPU:LGA2066,Form Factor:ATX,RAM Slots:8,Max RAM:128GB"/>
    <n v="287.5"/>
    <n v="95.48"/>
    <n v="382.98"/>
    <s v="Emilie Parsons"/>
    <s v="33 Pine St, Lockport, NY"/>
    <n v="1200"/>
    <s v="emilie.parsons@timewarner.com"/>
    <n v="5912791700"/>
    <x v="0"/>
    <d v="2017-02-20T00:00:00"/>
    <n v="118"/>
    <n v="47.88"/>
    <n v="222"/>
    <n v="5649.84"/>
  </r>
  <r>
    <x v="1"/>
    <x v="1"/>
    <x v="4"/>
    <s v="Toronto"/>
    <s v="M5V 2L7"/>
    <s v="147 Spadina Ave"/>
    <x v="4"/>
    <x v="207"/>
    <s v="GaulBarbara@gmail.com"/>
    <n v="681049820"/>
    <d v="2011-05-16T00:00:00"/>
    <s v="Stock Clerk"/>
    <x v="3"/>
    <s v="ASRock EP2C612 WS"/>
    <s v="CPU:LGA2011-3 x 2,Form Factor:SSI EEB,RAM Slots:8,Max RAM:64GB"/>
    <n v="308.83999999999997"/>
    <n v="49.65"/>
    <n v="358.49"/>
    <s v="Jaleesa Bowen"/>
    <s v="1612 Talaivar St, Chennai, Tam"/>
    <n v="5000"/>
    <s v="jaleesa.bowen@cstbrands.com"/>
    <n v="865918000000"/>
    <x v="0"/>
    <d v="2016-10-10T00:00:00"/>
    <n v="102"/>
    <n v="97.88"/>
    <n v="251"/>
    <n v="9983.76"/>
  </r>
  <r>
    <x v="1"/>
    <x v="1"/>
    <x v="4"/>
    <s v="Toronto"/>
    <s v="M5V 2L7"/>
    <s v="147 Spadina Ave"/>
    <x v="4"/>
    <x v="208"/>
    <s v="GentryMildred@gmail.com"/>
    <n v="681865336"/>
    <d v="2015-03-30T00:00:00"/>
    <s v="Stock Clerk"/>
    <x v="3"/>
    <s v="ASRock Z270 SuperCarrier"/>
    <s v="CPU:LGA1151,Form Factor:ATX,RAM Slots:4,Max RAM:64GB"/>
    <n v="264.35000000000002"/>
    <n v="89.63"/>
    <n v="353.98"/>
    <s v="Jeannie Poole"/>
    <s v="1613 Victoria St, Calcutta,"/>
    <n v="5000"/>
    <s v="jeannie.poole@aboutmcdonalds.com"/>
    <n v="865916000000"/>
    <x v="2"/>
    <d v="2016-10-10T00:00:00"/>
    <n v="89"/>
    <n v="88.99"/>
    <n v="96"/>
    <n v="7920.11"/>
  </r>
  <r>
    <x v="1"/>
    <x v="1"/>
    <x v="4"/>
    <s v="Toronto"/>
    <s v="M5V 2L7"/>
    <s v="147 Spadina Ave"/>
    <x v="4"/>
    <x v="209"/>
    <s v="GerkeMelisa@gmail.com"/>
    <n v="681872794"/>
    <d v="2011-11-07T00:00:00"/>
    <s v="Stock Manager"/>
    <x v="3"/>
    <s v="Asus MAXIMUS VIII EXTREME/ASSEMBLY"/>
    <s v="CPU:LGA1151,Form Factor:EATX,RAM Slots:4,Max RAM:64GB"/>
    <n v="253.41"/>
    <n v="100.57"/>
    <n v="353.98"/>
    <s v="Adrienne Lang"/>
    <s v="1615 Crackers Crt, Chennai - India,"/>
    <n v="300"/>
    <s v="adrienne.lang@qualcomm.com"/>
    <n v="865914000000"/>
    <x v="1"/>
    <d v="2016-10-02T00:00:00"/>
    <n v="33"/>
    <n v="713.99"/>
    <n v="96"/>
    <n v="23561.670000000002"/>
  </r>
  <r>
    <x v="1"/>
    <x v="1"/>
    <x v="4"/>
    <s v="Toronto"/>
    <s v="M5V 2L7"/>
    <s v="147 Spadina Ave"/>
    <x v="4"/>
    <x v="210"/>
    <s v="GillWhitney@gmail.com"/>
    <n v="681719349"/>
    <d v="2014-07-07T00:00:00"/>
    <s v="Stock Manager"/>
    <x v="3"/>
    <s v="Asus STRIX X299-E GAMING"/>
    <s v="CPU:LGA2066,Form Factor:ATX,RAM Slots:8,Max RAM:128GB"/>
    <n v="306"/>
    <n v="43.99"/>
    <n v="349.99"/>
    <s v="Jess Nguyen"/>
    <s v="1616 Mr. India Ln, Bombay - India, Kar"/>
    <n v="300"/>
    <s v="jess.nguyen@searsholdings.com"/>
    <n v="865915000000"/>
    <x v="0"/>
    <d v="2016-10-02T00:00:00"/>
    <n v="131"/>
    <n v="338.99"/>
    <n v="96"/>
    <n v="44407.69"/>
  </r>
  <r>
    <x v="1"/>
    <x v="1"/>
    <x v="4"/>
    <s v="Toronto"/>
    <s v="M5V 2L7"/>
    <s v="147 Spadina Ave"/>
    <x v="4"/>
    <x v="211"/>
    <s v="GillesAlex@gmail.com"/>
    <n v="681404669"/>
    <d v="2012-04-02T00:00:00"/>
    <s v="Stock Manager"/>
    <x v="3"/>
    <s v="Gigabyte X299 AORUS Ultra Gaming"/>
    <s v="CPU:LGA2066,Form Factor:ATX,RAM Slots:8,Max RAM:128GB"/>
    <n v="287.77999999999997"/>
    <n v="56.21"/>
    <n v="343.99"/>
    <s v="Tandy House"/>
    <s v="1618 Villains St, New Delhi - India,"/>
    <n v="1200"/>
    <s v="tandy.house@ebay.com"/>
    <n v="865917000000"/>
    <x v="2"/>
    <d v="2016-10-02T00:00:00"/>
    <n v="86"/>
    <n v="678.75"/>
    <n v="96"/>
    <n v="58372.5"/>
  </r>
  <r>
    <x v="1"/>
    <x v="1"/>
    <x v="4"/>
    <s v="Toronto"/>
    <s v="M5V 2L7"/>
    <s v="147 Spadina Ave"/>
    <x v="4"/>
    <x v="212"/>
    <s v="GirifalcoEvelyn@gmail.com"/>
    <n v="681975566"/>
    <d v="2014-09-29T00:00:00"/>
    <s v="Stock Manager"/>
    <x v="3"/>
    <s v="Asus TUF X299 MARK 1"/>
    <s v="CPU:LGA2066,Form Factor:ATX,RAM Slots:8,Max RAM:128GB"/>
    <n v="241.15"/>
    <n v="98.84"/>
    <n v="339.99"/>
    <s v="Herman Stokes"/>
    <s v="1619 Bowlers Rd, Chandigarh, Har"/>
    <n v="1200"/>
    <s v="herman.stokes@capitalone.com"/>
    <n v="865913000000"/>
    <x v="0"/>
    <d v="2016-10-02T00:00:00"/>
    <n v="94"/>
    <n v="3192.97"/>
    <n v="97"/>
    <n v="300139.18"/>
  </r>
  <r>
    <x v="1"/>
    <x v="1"/>
    <x v="4"/>
    <s v="Toronto"/>
    <s v="M5V 2L7"/>
    <s v="147 Spadina Ave"/>
    <x v="4"/>
    <x v="213"/>
    <s v="GivensMyriam@gmail.com"/>
    <n v="681479010"/>
    <d v="2015-02-16T00:00:00"/>
    <s v="Stock Manager"/>
    <x v="3"/>
    <s v="Asus Z170-WS"/>
    <s v="CPU:LGA1151,Form Factor:ATX,RAM Slots:4,Max RAM:64GB"/>
    <n v="279.39999999999998"/>
    <n v="59.59"/>
    <n v="338.99"/>
    <s v="Keesha Lambert"/>
    <s v="1620 Sixers Crt, Bombay, Kar"/>
    <n v="5000"/>
    <s v="keesha.lambert@emc.com"/>
    <n v="3853661882"/>
    <x v="1"/>
    <d v="2016-09-29T00:00:00"/>
    <n v="86"/>
    <n v="353.98"/>
    <n v="97"/>
    <n v="30442.280000000002"/>
  </r>
  <r>
    <x v="1"/>
    <x v="1"/>
    <x v="4"/>
    <s v="Toronto"/>
    <s v="M5V 2L7"/>
    <s v="147 Spadina Ave"/>
    <x v="4"/>
    <x v="214"/>
    <s v="GobleTaisha@gmail.com"/>
    <n v="681428326"/>
    <d v="2015-02-16T00:00:00"/>
    <s v="Public Accountant"/>
    <x v="3"/>
    <s v="MSI X299 GAMING PRO CARBON AC"/>
    <s v="CPU:LGA2066,Form Factor:ATX,RAM Slots:8,Max RAM:128GB"/>
    <n v="238.8"/>
    <n v="99.01"/>
    <n v="337.81"/>
    <s v="Lauren Williamson"/>
    <s v="1623 Hey Ram St, Chennai - India, "/>
    <n v="5000"/>
    <s v="lauren.williamson@usaa.com"/>
    <n v="3857228742"/>
    <x v="2"/>
    <d v="2016-09-29T00:00:00"/>
    <n v="99"/>
    <n v="1199.99"/>
    <n v="97"/>
    <n v="118799.01"/>
  </r>
  <r>
    <x v="1"/>
    <x v="1"/>
    <x v="4"/>
    <s v="Toronto"/>
    <s v="M5V 2L7"/>
    <s v="147 Spadina Ave"/>
    <x v="4"/>
    <x v="215"/>
    <s v="GoethAmon@gmail.com"/>
    <n v="681384235"/>
    <d v="2015-03-30T00:00:00"/>
    <s v="Accounting Manager"/>
    <x v="3"/>
    <s v="MSI X99A XPOWER GAMING TITANIUM"/>
    <s v="CPU:LGA2011-3,Form Factor:EATX,RAM Slots:8,Max RAM:128GB"/>
    <n v="257.23"/>
    <n v="72.760000000000005"/>
    <n v="329.99"/>
    <s v="Lucius Abbott"/>
    <s v="1627 Sowdagar St, New Delhi,"/>
    <n v="1900"/>
    <s v="lucius.abbott@lennar.com"/>
    <n v="3850236051"/>
    <x v="2"/>
    <d v="2016-09-29T00:00:00"/>
    <n v="110"/>
    <n v="1759.99"/>
    <n v="98"/>
    <n v="193598.9"/>
  </r>
  <r>
    <x v="1"/>
    <x v="1"/>
    <x v="4"/>
    <s v="Toronto"/>
    <s v="M5V 2L7"/>
    <s v="147 Spadina Ave"/>
    <x v="4"/>
    <x v="216"/>
    <s v="GoldShenice@gmail.com"/>
    <n v="681080263"/>
    <d v="2013-11-11T00:00:00"/>
    <s v="Administration Assistant"/>
    <x v="3"/>
    <s v="Asus ROG STRIX X99 GAMING"/>
    <s v="CPU:LGA2011-3,Form Factor:ATX,RAM Slots:8,Max RAM:128GB"/>
    <n v="255.86"/>
    <n v="64.13"/>
    <n v="319.99"/>
    <s v="Beatrice Ford"/>
    <s v="1632 Splash St, Chandigarh, Har"/>
    <n v="2500"/>
    <s v="beatrice.ford@duke-energy"/>
    <n v="3857311533"/>
    <x v="0"/>
    <d v="2017-08-24T00:00:00"/>
    <n v="73"/>
    <n v="704.99"/>
    <n v="98"/>
    <n v="51464.270000000004"/>
  </r>
  <r>
    <x v="1"/>
    <x v="1"/>
    <x v="4"/>
    <s v="Toronto"/>
    <s v="M5V 2L7"/>
    <s v="147 Spadina Ave"/>
    <x v="4"/>
    <x v="217"/>
    <s v="GonzalezCayo@gmail.com"/>
    <n v="681783913"/>
    <d v="2011-07-11T00:00:00"/>
    <s v="President"/>
    <x v="3"/>
    <s v="FEVGA 12G-P4-3992-KR"/>
    <s v="CPU:LGA2011-3,Form Factor:ATX,RAM Slots:8,Max RAM:64GB"/>
    <n v="252.57"/>
    <n v="60.1"/>
    <n v="312.67"/>
    <s v="Tamisha Vargas"/>
    <s v="1636 Pretty Blvd, Bangalore, Kar"/>
    <n v="5000"/>
    <s v="tamisha.vargas@twc.com"/>
    <n v="3859285776"/>
    <x v="0"/>
    <d v="2016-08-24T00:00:00"/>
    <n v="105"/>
    <n v="699.89"/>
    <n v="98"/>
    <n v="73488.45"/>
  </r>
  <r>
    <x v="1"/>
    <x v="1"/>
    <x v="4"/>
    <s v="Toronto"/>
    <s v="M5V 2L7"/>
    <s v="147 Spadina Ave"/>
    <x v="4"/>
    <x v="218"/>
    <s v="GonzalezJuan@gmail.com"/>
    <n v="681004536"/>
    <d v="2010-04-26T00:00:00"/>
    <s v="Administration Vice President"/>
    <x v="3"/>
    <s v="Asus PRIME X299-A"/>
    <s v="CPU:LGA2066,Form Factor:ATX,RAM Slots:8,Max RAM:128GB"/>
    <n v="274.56"/>
    <n v="35.29"/>
    <n v="309.85000000000002"/>
    <s v="Dick Lamb"/>
    <s v="1646 Brazil Blvd, Chennai, Tam"/>
    <n v="500"/>
    <s v="dick.lamb@halliburton.com"/>
    <n v="385683806"/>
    <x v="2"/>
    <d v="2015-06-29T00:00:00"/>
    <n v="144"/>
    <n v="1073.99"/>
    <n v="98"/>
    <n v="154654.56"/>
  </r>
  <r>
    <x v="1"/>
    <x v="1"/>
    <x v="4"/>
    <s v="Toronto"/>
    <s v="M5V 2L7"/>
    <s v="147 Spadina Ave"/>
    <x v="4"/>
    <x v="219"/>
    <s v="GonzalezMaria@gmail.com"/>
    <n v="681000257"/>
    <d v="2015-01-05T00:00:00"/>
    <s v="Administration Vice President"/>
    <x v="3"/>
    <s v="Gigabyte GA-X99-UD5 WIFI"/>
    <s v="CPU:LGA2011-3,Form Factor:EATX,RAM Slots:8,Max RAM:64GB"/>
    <n v="217.83"/>
    <n v="87"/>
    <n v="305"/>
    <s v="Yolanda Ball"/>
    <s v="1650 Teesri Manjil Crt, Kashmir, "/>
    <n v="3700"/>
    <s v="yolanda.ball@gamestopcorp.com"/>
    <n v="913854000000"/>
    <x v="0"/>
    <d v="2017-06-30T00:00:00"/>
    <n v="59"/>
    <n v="283.98"/>
    <n v="99"/>
    <n v="16754.82"/>
  </r>
  <r>
    <x v="1"/>
    <x v="1"/>
    <x v="4"/>
    <s v="Toronto"/>
    <s v="M5V 2L7"/>
    <s v="147 Spadina Ave"/>
    <x v="4"/>
    <x v="220"/>
    <s v="GoodSusan@gmail.com"/>
    <n v="681141989"/>
    <d v="2014-05-12T00:00:00"/>
    <s v="Accountant"/>
    <x v="3"/>
    <s v="ASRock EP2C602-4L/D16"/>
    <s v="CPU:LGA2011 x 2,Form Factor:SSI EEB,RAM Slots:16,Max RAM:512GB"/>
    <n v="225.47"/>
    <n v="76.52"/>
    <n v="301.99"/>
    <s v="Jerica Brooks"/>
    <s v="1662 Talaivar St, Chennai, Tam"/>
    <n v="1500"/>
    <s v="jerica.brooks@northropgrumman.com"/>
    <n v="913857000000"/>
    <x v="0"/>
    <d v="2016-06-30T00:00:00"/>
    <n v="35"/>
    <n v="731.99"/>
    <n v="100"/>
    <n v="25619.65"/>
  </r>
  <r>
    <x v="1"/>
    <x v="1"/>
    <x v="4"/>
    <s v="Toronto"/>
    <s v="M5V 2L7"/>
    <s v="147 Spadina Ave"/>
    <x v="4"/>
    <x v="221"/>
    <s v="GordonDavid@gmail.com"/>
    <n v="681647896"/>
    <d v="2012-07-02T00:00:00"/>
    <s v="Accountant"/>
    <x v="3"/>
    <s v="MSI Z170A KRAIT GAMING 3X"/>
    <s v="CPU:LGA1151,Form Factor:ATX,RAM Slots:4,Max RAM:64GB"/>
    <n v="245.4"/>
    <n v="54.49"/>
    <n v="299.89"/>
    <s v="Nichol Carter"/>
    <s v="Piazza Del Congresso 22, Roma, "/>
    <n v="3700"/>
    <s v="nichol.carter@arrow.com"/>
    <n v="913850000000"/>
    <x v="1"/>
    <d v="2015-06-30T00:00:00"/>
    <n v="35"/>
    <n v="234"/>
    <n v="101"/>
    <n v="8190"/>
  </r>
  <r>
    <x v="3"/>
    <x v="2"/>
    <x v="5"/>
    <s v="Sydney"/>
    <s v="2901"/>
    <s v="12-98 Victoria Street"/>
    <x v="5"/>
    <x v="222"/>
    <s v="GosciminskiPhylicia@gmail.com"/>
    <n v="681122864"/>
    <d v="2013-09-30T00:00:00"/>
    <s v="Accountant"/>
    <x v="3"/>
    <s v="MSI Z170 Krait Gaming"/>
    <s v="CPU:LGA1151,Form Factor:ATX,RAM Slots:4,Max RAM:64GB"/>
    <n v="231.58"/>
    <n v="68.31"/>
    <n v="299.89"/>
    <s v="Bobby Wilson"/>
    <s v="Ruella Delle Spiriti, Roma, "/>
    <n v="500"/>
    <s v="bobby.wilson@rsac.com"/>
    <n v="913857000000"/>
    <x v="0"/>
    <d v="2016-06-30T00:00:00"/>
    <n v="94"/>
    <n v="1010.46"/>
    <n v="101"/>
    <n v="94983.24"/>
  </r>
  <r>
    <x v="3"/>
    <x v="2"/>
    <x v="5"/>
    <s v="Sydney"/>
    <s v="2901"/>
    <s v="12-98 Victoria Street"/>
    <x v="5"/>
    <x v="223"/>
    <s v="GoyalRoxana@gmail.com"/>
    <n v="681206706"/>
    <d v="2013-08-19T00:00:00"/>
    <s v="Accountant"/>
    <x v="3"/>
    <s v="MSI Z170A KRAIT GAMING"/>
    <s v="CPU:LGA1151,Form Factor:ATX,RAM Slots:4,Max RAM:64GB"/>
    <n v="262.39999999999998"/>
    <n v="37.49"/>
    <n v="299.89"/>
    <s v="Eve Saunders"/>
    <s v="Via Del Disegno 194, Roma, "/>
    <n v="500"/>
    <s v="eve.saunders@officedepot.com"/>
    <n v="913859000000"/>
    <x v="0"/>
    <d v="2016-06-21T00:00:00"/>
    <n v="50"/>
    <n v="899.99"/>
    <n v="104"/>
    <n v="44999.5"/>
  </r>
  <r>
    <x v="3"/>
    <x v="2"/>
    <x v="5"/>
    <s v="Sydney"/>
    <s v="2901"/>
    <s v="12-98 Victoria Street"/>
    <x v="5"/>
    <x v="224"/>
    <s v="GrayElijiah@gmail.com"/>
    <n v="17100242216"/>
    <d v="2015-06-02T00:00:00"/>
    <s v="Accountant"/>
    <x v="3"/>
    <s v="Asus MAXIMUS IX CODE"/>
    <s v="CPU:LGA1151,Form Factor:ATX,RAM Slots:4,Max RAM:64GB"/>
    <n v="266.14999999999998"/>
    <n v="32.83"/>
    <n v="298.98"/>
    <s v="Ginger Atkinson"/>
    <s v="Via Delle Capeletti 52, Roma, "/>
    <n v="500"/>
    <s v="ginger.atkinson@nordstrom.com"/>
    <n v="913856000000"/>
    <x v="2"/>
    <d v="2013-06-21T00:00:00"/>
    <n v="112"/>
    <n v="579.99"/>
    <n v="105"/>
    <n v="64958.880000000005"/>
  </r>
  <r>
    <x v="3"/>
    <x v="2"/>
    <x v="5"/>
    <s v="Sydney"/>
    <s v="2901"/>
    <s v="12-98 Victoria Street"/>
    <x v="5"/>
    <x v="225"/>
    <s v="GrossPaula@gmail.com"/>
    <n v="17953806534"/>
    <d v="2011-02-21T00:00:00"/>
    <s v="Finance Manager"/>
    <x v="3"/>
    <s v="Asus Sabertooth 990FX"/>
    <s v="CPU:AM3+,Form Factor:ATX,RAM Slots:4,Max RAM:32GB"/>
    <n v="252.31"/>
    <n v="43.41"/>
    <n v="295.72000000000003"/>
    <s v="Kenton Harrell"/>
    <s v="Via Dolorosa 69, Roma, "/>
    <n v="2400"/>
    <s v="kenton.harrell@kindermorgan.com"/>
    <n v="6135550112"/>
    <x v="2"/>
    <d v="2016-06-21T00:00:00"/>
    <n v="75"/>
    <n v="1055.99"/>
    <n v="114"/>
    <n v="79199.25"/>
  </r>
  <r>
    <x v="3"/>
    <x v="2"/>
    <x v="5"/>
    <s v="Sydney"/>
    <s v="2901"/>
    <s v="12-98 Victoria Street"/>
    <x v="5"/>
    <x v="226"/>
    <s v="GruberHans@gmail.com"/>
    <n v="12352183583"/>
    <d v="2017-04-20T00:00:00"/>
    <s v="Human Resources Representative"/>
    <x v="3"/>
    <s v="MSI X99A WORKSTATION"/>
    <s v="CPU:LGA2011-3,Form Factor:ATX,RAM Slots:8,Max RAM:128GB"/>
    <n v="239.95"/>
    <n v="50.02"/>
    <n v="289.97000000000003"/>
    <s v="Misti Velazquez"/>
    <s v="Via Notoriosa 1942, Ventimiglia,"/>
    <n v="700"/>
    <s v="misti.velazquez@aramark.com"/>
    <n v="6135550195"/>
    <x v="0"/>
    <d v="2016-06-14T00:00:00"/>
    <n v="145"/>
    <n v="443.64"/>
    <n v="114"/>
    <n v="64327.799999999996"/>
  </r>
  <r>
    <x v="3"/>
    <x v="2"/>
    <x v="5"/>
    <s v="Sydney"/>
    <s v="2901"/>
    <s v="12-98 Victoria Street"/>
    <x v="5"/>
    <x v="227"/>
    <s v="GuiliannoMike@gmail.com"/>
    <n v="11105896197"/>
    <d v="2012-03-07T00:00:00"/>
    <s v="Programmer"/>
    <x v="3"/>
    <s v="Intel DG43RK"/>
    <s v="CPU:LGA775,Form Factor:Micro ATX,RAM Slots:4,Max RAM:8GB"/>
    <n v="219.69"/>
    <n v="70.099999999999994"/>
    <n v="289.79000000000002"/>
    <s v="Brandie Buchanan"/>
    <s v="Piazza Cacchiatore 23, Roma, "/>
    <n v="700"/>
    <s v="brandie.buchanan@davita.com"/>
    <n v="6135550126"/>
    <x v="0"/>
    <d v="2016-06-13T00:00:00"/>
    <n v="143"/>
    <n v="52.65"/>
    <n v="115"/>
    <n v="7528.95"/>
  </r>
  <r>
    <x v="3"/>
    <x v="2"/>
    <x v="5"/>
    <s v="Sydney"/>
    <s v="2901"/>
    <s v="12-98 Victoria Street"/>
    <x v="5"/>
    <x v="228"/>
    <s v="HandschieglJoanne@gmail.com"/>
    <n v="18693087999"/>
    <d v="2011-11-28T00:00:00"/>
    <s v="Programmer"/>
    <x v="3"/>
    <s v="Asus VANGUARD B85"/>
    <s v="CPU:LGA1150,Form Factor:Micro ATX,RAM Slots:4,Max RAM:32GB"/>
    <n v="258.10000000000002"/>
    <n v="28.9"/>
    <n v="287"/>
    <s v="Kandi Holden"/>
    <s v="Via Del Disegno 194, San Giminiano,"/>
    <n v="600"/>
    <s v="kandi.holden@molinahealthcare.com"/>
    <n v="6135550146"/>
    <x v="1"/>
    <d v="2017-03-17T00:00:00"/>
    <n v="134"/>
    <n v="1899.99"/>
    <n v="115"/>
    <n v="254598.66"/>
  </r>
  <r>
    <x v="3"/>
    <x v="2"/>
    <x v="5"/>
    <s v="Sydney"/>
    <s v="2901"/>
    <s v="12-98 Victoria Street"/>
    <x v="5"/>
    <x v="229"/>
    <s v="HankardEarnest@gmail.com"/>
    <n v="18126913453"/>
    <d v="2013-11-11T00:00:00"/>
    <s v="Programmer"/>
    <x v="3"/>
    <s v="EVGA Z270 Classified K"/>
    <s v="CPU:LGA1151,Form Factor:EATX,RAM Slots:4,Max RAM:64GB"/>
    <n v="234.26"/>
    <n v="49.72"/>
    <n v="283.98"/>
    <s v="Lashonda Cunningham"/>
    <s v="Via Dello Croce 93, San Giminiano,"/>
    <n v="400"/>
    <s v="lashonda.cunningham@wellcare.com"/>
    <n v="6135550145"/>
    <x v="2"/>
    <d v="2017-02-21T00:00:00"/>
    <n v="143"/>
    <n v="1388.89"/>
    <n v="115"/>
    <n v="198611.27000000002"/>
  </r>
  <r>
    <x v="3"/>
    <x v="2"/>
    <x v="5"/>
    <s v="Sydney"/>
    <s v="2901"/>
    <s v="12-98 Victoria Street"/>
    <x v="5"/>
    <x v="230"/>
    <s v="HarringtonChristie@gmail.com"/>
    <n v="16559558138"/>
    <d v="2012-01-09T00:00:00"/>
    <s v="Programmer"/>
    <x v="3"/>
    <s v="EVGA Classified"/>
    <s v="CPU:LGA2011-3,Form Factor:EATX,RAM Slots:8,Max RAM:128GB"/>
    <n v="240.62"/>
    <n v="43.36"/>
    <n v="283.98"/>
    <s v="Roxanne Michalkow"/>
    <s v="Ruella Delle Spiriti, San Giminiano, "/>
    <n v="400"/>
    <s v="roxanne.michalkow@cbscorporation.com"/>
    <n v="6135550122"/>
    <x v="2"/>
    <d v="2017-02-21T00:00:00"/>
    <n v="119"/>
    <n v="768.99"/>
    <n v="106"/>
    <n v="91509.81"/>
  </r>
  <r>
    <x v="3"/>
    <x v="2"/>
    <x v="5"/>
    <s v="Sydney"/>
    <s v="2901"/>
    <s v="12-98 Victoria Street"/>
    <x v="5"/>
    <x v="231"/>
    <s v="HarrisonKara@gmail.com"/>
    <n v="14839119763"/>
    <d v="2014-05-12T00:00:00"/>
    <s v="Programmer"/>
    <x v="3"/>
    <s v="MSI Z270 XPOWER GAMING TITANIUM"/>
    <s v="CPU:LGA1151,Form Factor:ATX,RAM Slots:4,Max RAM:64GB"/>
    <n v="212.69"/>
    <n v="70.290000000000006"/>
    <n v="282.98"/>
    <s v="Phuong Sanders"/>
    <s v="Via Delli Capelli 2, Tellaro,"/>
    <n v="400"/>
    <s v="phuong.sanders@visa.com"/>
    <n v="16135550112"/>
    <x v="1"/>
    <d v="2016-02-17T00:00:00"/>
    <n v="76"/>
    <n v="731.99"/>
    <n v="107"/>
    <n v="55631.24"/>
  </r>
  <r>
    <x v="3"/>
    <x v="2"/>
    <x v="5"/>
    <s v="Sydney"/>
    <s v="2901"/>
    <s v="12-98 Victoria Street"/>
    <x v="5"/>
    <x v="232"/>
    <s v="HeitzmanAnthony@gmail.com"/>
    <n v="12065608314"/>
    <d v="2012-08-13T00:00:00"/>
    <s v="Marketing Manager"/>
    <x v="3"/>
    <s v="ASRock X299 Taichi"/>
    <s v="CPU:LGA2066,Form Factor:ATX,RAM Slots:8,Max RAM:128GB"/>
    <n v="214.36"/>
    <n v="68.62"/>
    <n v="282.98"/>
    <s v="Vida Kline"/>
    <s v="Harmoniegasse 3, Baden-Daettwil, AG"/>
    <n v="500"/>
    <s v="vida.kline@lfg.com"/>
    <n v="16135550195"/>
    <x v="0"/>
    <d v="2016-02-17T00:00:00"/>
    <n v="45"/>
    <n v="329.99"/>
    <n v="107"/>
    <n v="14849.550000000001"/>
  </r>
  <r>
    <x v="3"/>
    <x v="2"/>
    <x v="5"/>
    <s v="Sydney"/>
    <s v="2901"/>
    <s v="12-98 Victoria Street"/>
    <x v="5"/>
    <x v="233"/>
    <s v="HendricksonTrina@gmail.com"/>
    <n v="11539916451"/>
    <d v="2011-01-10T00:00:00"/>
    <s v="Marketing Representative"/>
    <x v="3"/>
    <s v="MSI X299 TOMAHAWK ARCTIC"/>
    <s v="CPU:LGA2066,Form Factor:ATX,RAM Slots:8,Max RAM:128GB"/>
    <n v="223.92"/>
    <n v="58.06"/>
    <n v="281.98"/>
    <s v="Mayola Houston"/>
    <s v="Alfred E. Neumann-Weg 3, Baden-Daettwil, AG"/>
    <n v="500"/>
    <s v="mayola.houston@ecolab.com"/>
    <n v="16135550126"/>
    <x v="1"/>
    <d v="2017-02-10T00:00:00"/>
    <n v="119"/>
    <n v="117.45"/>
    <n v="117"/>
    <n v="13976.550000000001"/>
  </r>
  <r>
    <x v="3"/>
    <x v="2"/>
    <x v="5"/>
    <s v="Sydney"/>
    <s v="2901"/>
    <s v="12-98 Victoria Street"/>
    <x v="5"/>
    <x v="234"/>
    <s v="HitchcockAlfred@gmail.com"/>
    <n v="14133528143"/>
    <d v="2014-08-18T00:00:00"/>
    <s v="Public Relations Representative"/>
    <x v="3"/>
    <s v="Supermicro X10SAT-O"/>
    <s v="CPU:LGA1150,Form Factor:ATX,RAM Slots:4,Max RAM:32GB"/>
    <n v="207.08"/>
    <n v="74.89"/>
    <n v="281.97000000000003"/>
    <s v="Cristine Bell"/>
    <s v="Dr. Herbert Bitto Str 23, Baden-Daettwil, AG"/>
    <n v="2300"/>
    <s v="cristine.bell@kelloggcompany.com"/>
    <n v="16135550146"/>
    <x v="1"/>
    <d v="2017-02-10T00:00:00"/>
    <n v="89"/>
    <n v="349.99"/>
    <n v="118"/>
    <n v="31149.11"/>
  </r>
  <r>
    <x v="3"/>
    <x v="2"/>
    <x v="5"/>
    <s v="Sydney"/>
    <s v="2901"/>
    <s v="12-98 Victoria Street"/>
    <x v="5"/>
    <x v="235"/>
    <s v="HombergerAdrienne@gmail.com"/>
    <n v="13170091261"/>
    <d v="2011-08-15T00:00:00"/>
    <s v="Purchasing Clerk"/>
    <x v="3"/>
    <s v="Gigabyte X299 AORUS Gaming 3"/>
    <s v="CPU:LGA2066,Form Factor:ATX,RAM Slots:8,Max RAM:128GB"/>
    <n v="227.48"/>
    <n v="53.5"/>
    <n v="280.98"/>
    <s v="Shamika Bauer"/>
    <s v="Taefernstr 4, Baden-Daettwil, AG"/>
    <n v="2300"/>
    <s v="shamika.bauer@chrobinson.com"/>
    <n v="16135550145"/>
    <x v="2"/>
    <d v="2017-02-10T00:00:00"/>
    <n v="83"/>
    <n v="1418.99"/>
    <n v="118"/>
    <n v="117776.17"/>
  </r>
  <r>
    <x v="3"/>
    <x v="2"/>
    <x v="5"/>
    <s v="Sydney"/>
    <s v="2901"/>
    <s v="12-98 Victoria Street"/>
    <x v="5"/>
    <x v="236"/>
    <s v="HortonJayne@gmail.com"/>
    <n v="11482011199"/>
    <d v="2015-03-30T00:00:00"/>
    <s v="Purchasing Clerk"/>
    <x v="3"/>
    <s v="Supermicro MBD-X10DAL-I-O"/>
    <s v="CPU:LGA2011-3 x 2,Form Factor:ATX,RAM Slots:8,Max RAM:512GB"/>
    <n v="239.28"/>
    <n v="40.71"/>
    <n v="279.99"/>
    <s v="Rebbeca Day"/>
    <s v="Helebardenweg 5, Baden-Daettwil, AG"/>
    <n v="3500"/>
    <s v="rebbeca.day@textron.com"/>
    <n v="16135550122"/>
    <x v="0"/>
    <d v="2017-01-02T00:00:00"/>
    <n v="61"/>
    <n v="769.99"/>
    <n v="119"/>
    <n v="46969.39"/>
  </r>
  <r>
    <x v="3"/>
    <x v="2"/>
    <x v="5"/>
    <s v="Sydney"/>
    <s v="2901"/>
    <s v="12-98 Victoria Street"/>
    <x v="5"/>
    <x v="237"/>
    <s v="HoulihanDebra@gmail.com"/>
    <n v="16044136744"/>
    <d v="2014-05-05T00:00:00"/>
    <s v="Purchasing Clerk"/>
    <x v="2"/>
    <s v="Western Digital WD10EZEX"/>
    <s v="Series:Caviar Blue,Type:7200RPM,Capacity:1TB,Cache:64MB"/>
    <n v="35.83"/>
    <n v="12.05"/>
    <n v="47.88"/>
    <s v="Maryrose Cain"/>
    <s v="Zum Freundlichen Nachbarn 5, Baden-Daettwil, AG"/>
    <n v="3500"/>
    <s v="maryrose.cain@loews.com"/>
    <n v="933453845"/>
    <x v="0"/>
    <d v="2015-12-14T00:00:00"/>
    <n v="134"/>
    <n v="127.88"/>
    <n v="119"/>
    <n v="17135.919999999998"/>
  </r>
  <r>
    <x v="3"/>
    <x v="2"/>
    <x v="5"/>
    <s v="Sydney"/>
    <s v="2901"/>
    <s v="12-98 Victoria Street"/>
    <x v="5"/>
    <x v="238"/>
    <s v="HowardEstelle@gmail.com"/>
    <n v="18815585993"/>
    <d v="2015-02-16T00:00:00"/>
    <s v="Purchasing Clerk"/>
    <x v="2"/>
    <s v="Seagate ST2000DM006"/>
    <s v="Series:Barracuda,Type:7200RPM,Capacity:2TB,Cache:64MB"/>
    <n v="47.93"/>
    <n v="18.96"/>
    <n v="66.89"/>
    <s v="Johnie Rojas"/>
    <s v="Ziegenwiese 3, Baden-Daettwil, AG"/>
    <n v="3500"/>
    <s v="johnie.rojas@itw.com"/>
    <n v="939249328"/>
    <x v="0"/>
    <d v="2015-12-01T00:00:00"/>
    <n v="48"/>
    <n v="2501.69"/>
    <n v="119"/>
    <n v="120081.12"/>
  </r>
  <r>
    <x v="3"/>
    <x v="2"/>
    <x v="5"/>
    <s v="Sydney"/>
    <s v="2901"/>
    <s v="12-98 Victoria Street"/>
    <x v="5"/>
    <x v="239"/>
    <s v="HudsonJane@gmail.com"/>
    <n v="10298389595"/>
    <d v="2012-02-20T00:00:00"/>
    <s v="Purchasing Clerk"/>
    <x v="2"/>
    <s v="Samsung MZ-75E250B/AM"/>
    <s v="Series:850 EVO-Series,Type:SSD,Capacity:250GB,Cache:N/A"/>
    <n v="87.98"/>
    <n v="16.899999999999999"/>
    <n v="104.88"/>
    <s v="Verla Christian"/>
    <s v="Am Waldrand 5, Baden-Daettwil, AG"/>
    <n v="3500"/>
    <s v="verla.christian@synnex.com"/>
    <n v="939856022"/>
    <x v="1"/>
    <d v="2016-12-02T00:00:00"/>
    <n v="45"/>
    <n v="399.99"/>
    <n v="119"/>
    <n v="17999.55"/>
  </r>
  <r>
    <x v="3"/>
    <x v="2"/>
    <x v="5"/>
    <s v="Sydney"/>
    <s v="2901"/>
    <s v="12-98 Victoria Street"/>
    <x v="5"/>
    <x v="240"/>
    <s v="HuntsJulissa@gmail.com"/>
    <n v="11866390247"/>
    <d v="2016-06-06T00:00:00"/>
    <s v="Purchasing Manager"/>
    <x v="2"/>
    <s v="Samsung MZ-75E500B/AM"/>
    <s v="Series:850 EVO-Series,Type:SSD,Capacity:500GB,Cache:N/A"/>
    <n v="157.81"/>
    <n v="20.28"/>
    <n v="178.09"/>
    <s v="Teressa Hewitt"/>
    <s v="Zur Kantine 9, Baden-Daettwil, AG"/>
    <n v="1200"/>
    <s v="teressa.hewitt@hormelfoods.com"/>
    <n v="937315174"/>
    <x v="1"/>
    <d v="2016-10-27T00:00:00"/>
    <n v="87"/>
    <n v="1029.99"/>
    <n v="119"/>
    <n v="89609.13"/>
  </r>
  <r>
    <x v="3"/>
    <x v="2"/>
    <x v="5"/>
    <s v="Sydney"/>
    <s v="2901"/>
    <s v="12-98 Victoria Street"/>
    <x v="5"/>
    <x v="241"/>
    <s v="HutterRosalie@gmail.com"/>
    <n v="17388741294"/>
    <d v="2015-06-05T00:00:00"/>
    <s v="Sales Manager"/>
    <x v="2"/>
    <s v="SanDisk SDSSDA-240G-G26"/>
    <s v="Series:SSD PLUS,Type:SSD,Capacity:240GB,Cache:N/A"/>
    <n v="61.1"/>
    <n v="22.78"/>
    <n v="83.88"/>
    <s v="Shenna Blair"/>
    <s v="Grosse Bahnhostrasse 3, Baden-Daettwil, AG"/>
    <n v="1200"/>
    <s v="shenna.blair@viacom.com"/>
    <n v="939806021"/>
    <x v="2"/>
    <d v="2017-10-27T00:00:00"/>
    <n v="40"/>
    <n v="104.88"/>
    <n v="122"/>
    <n v="4195.2"/>
  </r>
  <r>
    <x v="3"/>
    <x v="2"/>
    <x v="5"/>
    <s v="Sydney"/>
    <s v="2901"/>
    <s v="12-98 Victoria Street"/>
    <x v="5"/>
    <x v="242"/>
    <s v="HuynhMing@gmail.com"/>
    <n v="11714526298"/>
    <d v="2011-02-21T00:00:00"/>
    <s v="Sales Manager"/>
    <x v="2"/>
    <s v="Samsung MZ-V6E250"/>
    <s v="Series:960 EVO,Type:SSD,Capacity:250GB,Cache:512MB"/>
    <n v="92.98"/>
    <n v="34.9"/>
    <n v="127.88"/>
    <s v="Latoyia Burt"/>
    <s v="Paradeplatz 4, Zuerich, ZH"/>
    <n v="1200"/>
    <s v="latoyia.burt@hollyfrontier.com"/>
    <n v="939911090"/>
    <x v="2"/>
    <d v="2016-12-14T00:00:00"/>
    <n v="62"/>
    <n v="319.99"/>
    <n v="122"/>
    <n v="19839.38"/>
  </r>
  <r>
    <x v="3"/>
    <x v="2"/>
    <x v="5"/>
    <s v="Sydney"/>
    <s v="2901"/>
    <s v="12-98 Victoria Street"/>
    <x v="5"/>
    <x v="243"/>
    <s v="ImmediatoWalter@gmail.com"/>
    <n v="15296153159"/>
    <d v="2011-02-21T00:00:00"/>
    <s v="Sales Manager"/>
    <x v="2"/>
    <s v="SA400S37/120G"/>
    <s v="Series:A400,Type:SSD,Capacity:120GB,Cache:N/A"/>
    <n v="40.630000000000003"/>
    <n v="14.36"/>
    <n v="54.99"/>
    <s v="Shaquita Norman"/>
    <s v="Badenerstr 1941, Zuerich, ZH"/>
    <n v="3500"/>
    <s v="shaquita.norman@landolakesinc.com"/>
    <n v="33933453845"/>
    <x v="1"/>
    <d v="2016-12-13T00:00:00"/>
    <n v="70"/>
    <n v="289.79000000000002"/>
    <n v="122"/>
    <n v="20285.300000000003"/>
  </r>
  <r>
    <x v="3"/>
    <x v="2"/>
    <x v="5"/>
    <s v="Sydney"/>
    <s v="2901"/>
    <s v="12-98 Victoria Street"/>
    <x v="5"/>
    <x v="244"/>
    <s v="IveyRose@gmail.com"/>
    <n v="16107948550"/>
    <d v="2013-08-19T00:00:00"/>
    <s v="Sales Manager"/>
    <x v="2"/>
    <s v="Samsung MZ-75E1T0B/AM"/>
    <s v="Series:850 EVO-Series,Type:SSD,Capacity:1TB,Cache:N/A"/>
    <n v="260.23"/>
    <n v="79.760000000000005"/>
    <n v="339.99"/>
    <s v="Myrna Romero"/>
    <s v="Welschdoerfchen 1941, Chur, ZH"/>
    <n v="3500"/>
    <s v="myrna.romero@celgene.com"/>
    <n v="33939249328"/>
    <x v="2"/>
    <d v="2015-04-26T00:00:00"/>
    <n v="82"/>
    <n v="1274.99"/>
    <n v="117"/>
    <n v="104549.18000000001"/>
  </r>
  <r>
    <x v="3"/>
    <x v="2"/>
    <x v="5"/>
    <s v="Sydney"/>
    <s v="2901"/>
    <s v="12-98 Victoria Street"/>
    <x v="5"/>
    <x v="245"/>
    <s v="JacksonMaryellen@gmail.com"/>
    <n v="11377788191"/>
    <d v="2012-11-05T00:00:00"/>
    <s v="Sales Manager"/>
    <x v="2"/>
    <s v="Samsung MZ-V6E500"/>
    <s v="Series:960 EVO,Type:SSD,Capacity:500GB,Cache:512MB"/>
    <n v="209.62"/>
    <n v="24.38"/>
    <n v="234"/>
    <s v="Bill Stein"/>
    <s v="Le Reduit, Tschiertschen, GR"/>
    <n v="1400"/>
    <s v="bill.stein@devonenergy.com"/>
    <n v="33939856022"/>
    <x v="0"/>
    <d v="2017-04-26T00:00:00"/>
    <n v="133"/>
    <n v="4139"/>
    <n v="110"/>
    <n v="550487"/>
  </r>
  <r>
    <x v="3"/>
    <x v="2"/>
    <x v="5"/>
    <s v="Sydney"/>
    <s v="2901"/>
    <s v="12-98 Victoria Street"/>
    <x v="5"/>
    <x v="246"/>
    <s v="JacobiHannah@gmail.com"/>
    <n v="17470922486"/>
    <d v="2013-09-30T00:00:00"/>
    <s v="Sales Representative"/>
    <x v="2"/>
    <s v="Seagate ST3000DM008"/>
    <s v="Series:Barracuda,Type:7200RPM,Capacity:3TB,Cache:64MB"/>
    <n v="61.63"/>
    <n v="21.98"/>
    <n v="83.61"/>
    <s v="Olivia Conrad"/>
    <s v="Bendlehn, Trogen, SG"/>
    <n v="1400"/>
    <s v="olivia.conrad@pbfenergy.com"/>
    <n v="33937315174"/>
    <x v="1"/>
    <d v="2015-04-09T00:00:00"/>
    <n v="42"/>
    <n v="109.99"/>
    <n v="149"/>
    <n v="4619.58"/>
  </r>
  <r>
    <x v="3"/>
    <x v="2"/>
    <x v="5"/>
    <s v="Sydney"/>
    <s v="2901"/>
    <s v="12-98 Victoria Street"/>
    <x v="5"/>
    <x v="247"/>
    <s v="JeanniteTayana@gmail.com"/>
    <n v="11567725833"/>
    <d v="2011-07-05T00:00:00"/>
    <s v="Sales Representative"/>
    <x v="2"/>
    <s v="Western Digital WDS250G1B0A"/>
    <s v="Series:Blue,Type:SSD,Capacity:250GB,Cache:N/A"/>
    <n v="72.540000000000006"/>
    <n v="17.350000000000001"/>
    <n v="89.89"/>
    <s v="Marianne Bryant"/>
    <s v="Spisertor 3, St. Gallen, SG"/>
    <n v="1400"/>
    <s v="marianne.bryant@genworth.com"/>
    <n v="33939806021"/>
    <x v="0"/>
    <d v="2017-02-15T00:00:00"/>
    <n v="57"/>
    <n v="309.85000000000002"/>
    <n v="149"/>
    <n v="17661.45"/>
  </r>
  <r>
    <x v="3"/>
    <x v="2"/>
    <x v="5"/>
    <s v="Sydney"/>
    <s v="2901"/>
    <s v="12-98 Victoria Street"/>
    <x v="5"/>
    <x v="248"/>
    <s v="JhaveriSneha@gmail.com"/>
    <n v="13588495767"/>
    <d v="2014-01-06T00:00:00"/>
    <s v="Sales Representative"/>
    <x v="2"/>
    <s v="ADATA ASU800SS-128GT-C"/>
    <s v="Series:Ultimate SU800,Type:SSD,Capacity:128GB,Cache:N/A"/>
    <n v="37.78"/>
    <n v="14.87"/>
    <n v="52.65"/>
    <s v="Dustin Paul"/>
    <s v="Langstr 14, Zuerich, ZH"/>
    <n v="700"/>
    <s v="dustin.paul@yum.com"/>
    <n v="33939911090"/>
    <x v="2"/>
    <d v="2017-02-14T00:00:00"/>
    <n v="44"/>
    <n v="319.99"/>
    <n v="154"/>
    <n v="14079.560000000001"/>
  </r>
  <r>
    <x v="3"/>
    <x v="2"/>
    <x v="5"/>
    <s v="Sydney"/>
    <s v="2901"/>
    <s v="12-98 Victoria Street"/>
    <x v="5"/>
    <x v="249"/>
    <s v="JohnsonGeorge@gmail.com"/>
    <n v="11228011800"/>
    <d v="2011-11-07T00:00:00"/>
    <s v="Sales Representative"/>
    <x v="2"/>
    <s v="Seagate ST1000DM010"/>
    <s v="Series:BarraCuda,Type:7200RPM,Capacity:1TB,Cache:64MB"/>
    <n v="42.18"/>
    <n v="7.19"/>
    <n v="49.37"/>
    <s v="Elroy Wolf"/>
    <s v="Roessligasse 4, Zurich, ZH"/>
    <n v="700"/>
    <s v="elroy.wolf@ti.com"/>
    <n v="9556018319"/>
    <x v="2"/>
    <d v="2017-02-14T00:00:00"/>
    <n v="61"/>
    <n v="305"/>
    <n v="154"/>
    <n v="18605"/>
  </r>
  <r>
    <x v="3"/>
    <x v="2"/>
    <x v="5"/>
    <s v="Sydney"/>
    <s v="2901"/>
    <s v="12-98 Victoria Street"/>
    <x v="5"/>
    <x v="250"/>
    <s v="JohnsonNoelle@gmail.com"/>
    <n v="18329124938"/>
    <d v="2015-01-05T00:00:00"/>
    <s v="Sales Representative"/>
    <x v="2"/>
    <s v="Samsung MZ-75E4T0B"/>
    <s v="Series:850 EVO,Type:SSD,Capacity:4TB,Cache:4GB"/>
    <n v="1153.6400000000001"/>
    <n v="346.35"/>
    <n v="1499.99"/>
    <s v="Jadwiga Morrison"/>
    <s v="Zum Froehlichen Schweizer 3, Zurich, ZH"/>
    <n v="5000"/>
    <s v="jadwiga.morrison@cdw.com"/>
    <n v="9559387109"/>
    <x v="1"/>
    <d v="2017-01-24T00:00:00"/>
    <n v="80"/>
    <n v="1199.99"/>
    <n v="154"/>
    <n v="95999.2"/>
  </r>
  <r>
    <x v="3"/>
    <x v="2"/>
    <x v="5"/>
    <s v="Sydney"/>
    <s v="2901"/>
    <s v="12-98 Victoria Street"/>
    <x v="5"/>
    <x v="251"/>
    <s v="JohnstonYen@gmail.com"/>
    <n v="11657640637"/>
    <d v="2014-07-07T00:00:00"/>
    <s v="Sales Representative"/>
    <x v="2"/>
    <s v="Intel SSDPECME040T401"/>
    <s v="Series:DC P3608,Type:SSD,Capacity:4TB,Cache:N/A"/>
    <n v="7123.66"/>
    <n v="0"/>
    <n v="7123.66"/>
    <s v="Isabella Ortega"/>
    <s v="Chrottenweg, Bern, BE"/>
    <n v="5000"/>
    <s v="isabella.ortega@paypal.com"/>
    <n v="9551021924"/>
    <x v="0"/>
    <d v="2016-11-29T00:00:00"/>
    <n v="92"/>
    <n v="1449.98"/>
    <n v="155"/>
    <n v="133398.16"/>
  </r>
  <r>
    <x v="3"/>
    <x v="2"/>
    <x v="5"/>
    <s v="Sydney"/>
    <s v="2901"/>
    <s v="12-98 Victoria Street"/>
    <x v="5"/>
    <x v="252"/>
    <s v="JungJudy@gmail.com"/>
    <n v="17427314458"/>
    <d v="2011-01-10T00:00:00"/>
    <s v="Sales Representative"/>
    <x v="2"/>
    <s v="Western Digital WD2003FZEX"/>
    <s v="Series:BLACK SERIES,Type:7200RPM,Capacity:2TB,Cache:64MB"/>
    <n v="7123.66"/>
    <n v="0"/>
    <n v="7123.66"/>
    <s v="Katia Case"/>
    <s v="Bruppacher Str 3, Baden-Daettwil, AG"/>
    <n v="5000"/>
    <s v="katia.case@wm.com"/>
    <n v="9551487251"/>
    <x v="0"/>
    <d v="2016-11-29T00:00:00"/>
    <n v="95"/>
    <n v="89.99"/>
    <n v="155"/>
    <n v="8549.0499999999993"/>
  </r>
  <r>
    <x v="3"/>
    <x v="2"/>
    <x v="5"/>
    <s v="Sydney"/>
    <s v="2901"/>
    <s v="12-98 Victoria Street"/>
    <x v="5"/>
    <x v="253"/>
    <s v="KampewDonysha@gmail.com"/>
    <n v="9635430000000"/>
    <d v="2011-11-07T00:00:00"/>
    <s v="Sales Representative"/>
    <x v="2"/>
    <s v="Samsung MZ-V6P512BW"/>
    <s v="Series:960 PRO,Type:SSD,Capacity:512GB,Cache:512MB"/>
    <n v="7123.66"/>
    <n v="0"/>
    <n v="7123.66"/>
    <s v="Enriqueta Odom"/>
    <s v="Limmatquai, Zuerich, ZH"/>
    <n v="1800"/>
    <s v="enriqueta.odom@mmc.com"/>
    <n v="9558687497"/>
    <x v="2"/>
    <d v="2016-11-29T00:00:00"/>
    <n v="139"/>
    <n v="1199.99"/>
    <n v="155"/>
    <n v="166798.61000000002"/>
  </r>
  <r>
    <x v="3"/>
    <x v="2"/>
    <x v="5"/>
    <s v="Sydney"/>
    <s v="2901"/>
    <s v="12-98 Victoria Street"/>
    <x v="5"/>
    <x v="254"/>
    <s v="KeattsKramer@gmail.com"/>
    <n v="9634480000000"/>
    <d v="2013-09-30T00:00:00"/>
    <s v="Sales Representative"/>
    <x v="2"/>
    <s v="Hitachi HUS724030ALE641"/>
    <s v="Series:Ultrastar 7K4000,Type:7200RPM,Capacity:3TB,Cache:64MB"/>
    <n v="7123.66"/>
    <n v="0"/>
    <n v="7123.66"/>
    <s v="Don Hansen"/>
    <s v="Dreikoenigsstr 3, Zurich, ZH"/>
    <n v="1800"/>
    <s v="don.hansen@chk.com"/>
    <n v="9558035551"/>
    <x v="1"/>
    <d v="2017-09-28T00:00:00"/>
    <n v="32"/>
    <n v="419.99"/>
    <n v="111"/>
    <n v="13439.68"/>
  </r>
  <r>
    <x v="3"/>
    <x v="2"/>
    <x v="5"/>
    <s v="Sydney"/>
    <s v="2901"/>
    <s v="12-98 Victoria Street"/>
    <x v="5"/>
    <x v="255"/>
    <s v="KhemmichBartholemew@gmail.com"/>
    <n v="9631440000000"/>
    <d v="2013-08-19T00:00:00"/>
    <s v="Sales Representative"/>
    <x v="2"/>
    <s v="Samsung MZ-V6P2T0BW"/>
    <s v="Series:960 Pro,Type:SSD,Capacity:2TB,Cache:2GB"/>
    <n v="7123.66"/>
    <n v="0"/>
    <n v="7123.66"/>
    <s v="Herb Sloan"/>
    <s v="Kreuzstr 32, Zurich, ZH"/>
    <n v="2300"/>
    <s v="herb.sloan@pricelinegroup.com"/>
    <n v="559556000000"/>
    <x v="0"/>
    <d v="2017-09-27T00:00:00"/>
    <n v="137"/>
    <n v="620.95000000000005"/>
    <n v="111"/>
    <n v="85070.150000000009"/>
  </r>
  <r>
    <x v="3"/>
    <x v="2"/>
    <x v="5"/>
    <s v="Sydney"/>
    <s v="2901"/>
    <s v="12-98 Victoria Street"/>
    <x v="5"/>
    <x v="256"/>
    <s v="KingJanet@gmail.com"/>
    <n v="9637340000000"/>
    <d v="2012-07-02T00:00:00"/>
    <s v="Sales Representative"/>
    <x v="2"/>
    <s v="Seagate ST10000DM0004"/>
    <s v="Series:BarraCuda Pro,Type:7200RPM,Capacity:10TB,Cache:256MB"/>
    <n v="7123.66"/>
    <n v="0"/>
    <n v="7123.66"/>
    <s v="Blanche Robbins"/>
    <s v="1539 Stripes Rd, Baden-Daettwil, AG"/>
    <n v="2300"/>
    <s v="blanche.robbins@parker.com"/>
    <n v="559559000000"/>
    <x v="1"/>
    <d v="2016-09-27T00:00:00"/>
    <n v="67"/>
    <n v="401.98"/>
    <n v="112"/>
    <n v="26932.66"/>
  </r>
  <r>
    <x v="3"/>
    <x v="2"/>
    <x v="5"/>
    <s v="Sydney"/>
    <s v="2901"/>
    <s v="12-98 Victoria Street"/>
    <x v="5"/>
    <x v="257"/>
    <s v="KinsellaKathleen@gmail.com"/>
    <n v="9630860000000"/>
    <d v="2011-09-26T00:00:00"/>
    <s v="Sales Representative"/>
    <x v="2"/>
    <s v="ADATA ASU800SS-512GT-C"/>
    <s v="Series:Ultimate SU800,Type:SSD,Capacity:512GB,Cache:N/A"/>
    <n v="7123.66"/>
    <n v="0"/>
    <n v="7123.66"/>
    <s v="Gaynell Burton"/>
    <s v="1593 Silverado St, Bangalore, Kar"/>
    <n v="1400"/>
    <s v="gaynell.burton@oxy.com"/>
    <n v="559551000000"/>
    <x v="2"/>
    <d v="2017-09-27T00:00:00"/>
    <n v="72"/>
    <n v="811.99"/>
    <n v="113"/>
    <n v="58463.28"/>
  </r>
  <r>
    <x v="3"/>
    <x v="2"/>
    <x v="5"/>
    <s v="Sydney"/>
    <s v="2901"/>
    <s v="12-98 Victoria Street"/>
    <x v="5"/>
    <x v="258"/>
    <s v="KirillAlexandra@gmail.com"/>
    <n v="9633280000000"/>
    <d v="2011-09-26T00:00:00"/>
    <s v="Sales Representative"/>
    <x v="2"/>
    <s v="Samsung MZ-V6E1T0"/>
    <s v="Series:960 EVO,Type:SSD,Capacity:1TB,Cache:1000MB"/>
    <n v="7123.66"/>
    <n v="0"/>
    <n v="7123.66"/>
    <s v="Marhta Baldwin"/>
    <s v="1596 Commando Blvd, Bangalore, Kar"/>
    <n v="1200"/>
    <s v="marhta.baldwin@guardianlife.com"/>
    <n v="559551000000"/>
    <x v="2"/>
    <d v="2016-08-16T00:00:00"/>
    <n v="59"/>
    <n v="487.3"/>
    <n v="113"/>
    <n v="28750.7"/>
  </r>
  <r>
    <x v="3"/>
    <x v="2"/>
    <x v="5"/>
    <s v="Sydney"/>
    <s v="2901"/>
    <s v="12-98 Victoria Street"/>
    <x v="5"/>
    <x v="259"/>
    <s v="KnappBradley@gmail.com"/>
    <n v="9635990000000"/>
    <d v="2014-02-17T00:00:00"/>
    <s v="Sales Representative"/>
    <x v="2"/>
    <s v="Western Digital WD1003FZEX"/>
    <s v="Series:BLACK SERIES,Type:7200RPM,Capacity:1TB,Cache:64MB"/>
    <n v="7123.66"/>
    <n v="0"/>
    <n v="7123.66"/>
    <s v="Peter Gamble"/>
    <s v="1599 Legend Rd, Bangalore, Kar"/>
    <n v="5000"/>
    <s v="peter.gamble@mgmresorts.com"/>
    <n v="559559000000"/>
    <x v="1"/>
    <d v="2016-05-27T00:00:00"/>
    <n v="80"/>
    <n v="136.69"/>
    <n v="113"/>
    <n v="10935.2"/>
  </r>
  <r>
    <x v="3"/>
    <x v="2"/>
    <x v="5"/>
    <s v="Sydney"/>
    <s v="2901"/>
    <s v="12-98 Victoria Street"/>
    <x v="5"/>
    <x v="260"/>
    <s v="KretschmerJohn@gmail.com"/>
    <n v="9632960000000"/>
    <d v="2011-01-10T00:00:00"/>
    <s v="Sales Representative"/>
    <x v="2"/>
    <s v="SanDisk SDSSDA-120G-G26"/>
    <s v="Series:SSD PLUS,Type:SSD"/>
    <n v="7123.66"/>
    <n v="0"/>
    <n v="7123.66"/>
    <s v="Nathan Callahan"/>
    <s v="1600 Target Crt, Bangalore, Kar"/>
    <n v="5000"/>
    <s v="nathan.callahan@farmers.com"/>
    <n v="559558000000"/>
    <x v="0"/>
    <d v="2017-05-27T00:00:00"/>
    <n v="49"/>
    <n v="57.98"/>
    <n v="119"/>
    <n v="2841.02"/>
  </r>
  <r>
    <x v="3"/>
    <x v="2"/>
    <x v="5"/>
    <s v="Sydney"/>
    <s v="2901"/>
    <s v="12-98 Victoria Street"/>
    <x v="5"/>
    <x v="261"/>
    <s v="KreugerFreddy@gmail.com"/>
    <n v="9635040000000"/>
    <d v="2011-03-07T00:00:00"/>
    <s v="Sales Representative"/>
    <x v="2"/>
    <s v="Crucial CT525MX300SSD1"/>
    <s v="Series:MX300,Type:SSD,Capacity:525GB,Cache:N/A"/>
    <n v="7123.66"/>
    <n v="0"/>
    <n v="7123.66"/>
    <s v="Tereasa Padilla"/>
    <s v="1603 Rebel St, Bangalore, Kar"/>
    <n v="500"/>
    <s v="tereasa.padilla@jcpenney.com"/>
    <n v="3507373643"/>
    <x v="0"/>
    <d v="2017-05-27T00:00:00"/>
    <n v="86"/>
    <n v="2799.99"/>
    <n v="167"/>
    <n v="240799.13999999998"/>
  </r>
  <r>
    <x v="3"/>
    <x v="2"/>
    <x v="5"/>
    <s v="Sydney"/>
    <s v="2901"/>
    <s v="12-98 Victoria Street"/>
    <x v="5"/>
    <x v="262"/>
    <s v="LajiriJyoti@gmail.com"/>
    <n v="9637790000000"/>
    <d v="2014-11-10T00:00:00"/>
    <s v="Sales Representative"/>
    <x v="2"/>
    <s v="Hitachi A7K1000-1000"/>
    <s v="Series:Ultrastar,Type:7200RPM,Capacity:1TB,Cache:32MB"/>
    <n v="7123.66"/>
    <n v="0"/>
    <n v="7123.66"/>
    <s v="Merrilee Phillips"/>
    <s v="1604 Volunteers Rd, Bangalore, Kar"/>
    <n v="500"/>
    <s v="merrilee.phillips@conedison.com"/>
    <n v="3508868244"/>
    <x v="0"/>
    <d v="2016-05-26T00:00:00"/>
    <n v="148"/>
    <n v="829.89"/>
    <n v="167"/>
    <n v="122823.72"/>
  </r>
  <r>
    <x v="3"/>
    <x v="2"/>
    <x v="5"/>
    <s v="Sydney"/>
    <s v="2901"/>
    <s v="12-98 Victoria Street"/>
    <x v="5"/>
    <x v="263"/>
    <s v="LandaHans@gmail.com"/>
    <n v="9630510000000"/>
    <d v="2011-01-10T00:00:00"/>
    <s v="Sales Representative"/>
    <x v="2"/>
    <s v="Samsung MZ-V6P1T0BW"/>
    <s v="Series:960 Pro,Type:SSD,Capacity:1TB,Cache:1GB"/>
    <n v="7123.66"/>
    <n v="0"/>
    <n v="7123.66"/>
    <s v="Tisha Mcdonald"/>
    <s v="1607 Abwdrts St, Bangalore, Kar"/>
    <n v="3500"/>
    <s v="tisha.mcdonald@autoliv.com"/>
    <n v="3508171487"/>
    <x v="0"/>
    <d v="2016-09-07T00:00:00"/>
    <n v="104"/>
    <n v="88.99"/>
    <n v="167"/>
    <n v="9254.9599999999991"/>
  </r>
  <r>
    <x v="3"/>
    <x v="2"/>
    <x v="5"/>
    <s v="Sydney"/>
    <s v="2901"/>
    <s v="12-98 Victoria Street"/>
    <x v="5"/>
    <x v="264"/>
    <s v="LangfordLindsey@gmail.com"/>
    <n v="9630040000000"/>
    <d v="2013-01-07T00:00:00"/>
    <s v="Sales Representative"/>
    <x v="2"/>
    <s v="Samsung MZ-7KE256BW"/>
    <s v="Series:850 Pro Series,Type:SSD,Capacity:256GB,Cache:N/A"/>
    <n v="7123.66"/>
    <n v="0"/>
    <n v="7123.66"/>
    <s v="Napoleon Cruz"/>
    <s v="1608 Amadeus St, Bangalore, Kar"/>
    <n v="3500"/>
    <s v="napoleon.cruz@cognizant.com"/>
    <n v="3506107186"/>
    <x v="1"/>
    <d v="2016-09-07T00:00:00"/>
    <n v="122"/>
    <n v="741.78"/>
    <n v="91"/>
    <n v="90497.16"/>
  </r>
  <r>
    <x v="3"/>
    <x v="2"/>
    <x v="5"/>
    <s v="Sydney"/>
    <s v="2901"/>
    <s v="12-98 Victoria Street"/>
    <x v="5"/>
    <x v="265"/>
    <s v="LangtonEnrico@gmail.com"/>
    <n v="913552947"/>
    <d v="2012-07-09T00:00:00"/>
    <s v="Sales Representative"/>
    <x v="2"/>
    <s v="Seagate ST2000DX002"/>
    <s v="Series:FireCuda,Type:Hybrid,Capacity:2TB,Cache:64MB"/>
    <n v="7123.66"/>
    <n v="0"/>
    <n v="7123.66"/>
    <s v="Basilia Downs"/>
    <s v="1610 Betrayal Crt, Bangalore, Kar"/>
    <n v="5000"/>
    <s v="basilia.downs@vfc.com"/>
    <n v="3505579457"/>
    <x v="2"/>
    <d v="2016-08-24T00:00:00"/>
    <n v="70"/>
    <n v="1449.98"/>
    <n v="94"/>
    <n v="101498.6"/>
  </r>
  <r>
    <x v="3"/>
    <x v="2"/>
    <x v="5"/>
    <s v="Sydney"/>
    <s v="2901"/>
    <s v="12-98 Victoria Street"/>
    <x v="5"/>
    <x v="266"/>
    <s v="LaRotondaWilliam@gmail.com"/>
    <n v="34598372012"/>
    <d v="2014-01-06T00:00:00"/>
    <s v="Sales Representative"/>
    <x v="2"/>
    <s v="Western Digital WD5000AACS"/>
    <s v="Series:Caviar Green,Type:5400RPM,Capacity:500GB,Cache:16MB"/>
    <n v="7123.66"/>
    <n v="0"/>
    <n v="7123.66"/>
    <s v="Alessandra Estrada"/>
    <s v="1614 Crackers Rd, Bangalore - India, Kar"/>
    <n v="2300"/>
    <s v="alessandra.estrada@ameriprise.com"/>
    <n v="3503238714"/>
    <x v="0"/>
    <d v="2016-08-16T00:00:00"/>
    <n v="138"/>
    <n v="2377.09"/>
    <n v="94"/>
    <n v="328038.42000000004"/>
  </r>
  <r>
    <x v="2"/>
    <x v="3"/>
    <x v="6"/>
    <s v="Mexico City"/>
    <s v="11932"/>
    <s v="Mariano Escobedo 9991"/>
    <x v="6"/>
    <x v="267"/>
    <s v="LatifMohammed@gmail.com"/>
    <n v="34283949223"/>
    <d v="2012-04-02T00:00:00"/>
    <s v="Sales Representative"/>
    <x v="2"/>
    <s v="SanDisk SDSSDHII-240G-G25"/>
    <s v="Series:Ultra II,Type:SSD,Capacity:240GB,Cache:N/A"/>
    <n v="7123.66"/>
    <n v="0"/>
    <n v="7123.66"/>
    <s v="Sherron Flores"/>
    <s v="1615 Crackers Crt, Bangalore - India, Kar"/>
    <n v="5000"/>
    <s v="sherron.flores@fnf.com"/>
    <n v="573507000000"/>
    <x v="1"/>
    <d v="2017-08-14T00:00:00"/>
    <n v="125"/>
    <n v="2200"/>
    <n v="173"/>
    <n v="275000"/>
  </r>
  <r>
    <x v="2"/>
    <x v="3"/>
    <x v="6"/>
    <s v="Mexico City"/>
    <s v="11932"/>
    <s v="Mariano Escobedo 9991"/>
    <x v="6"/>
    <x v="268"/>
    <s v="LeBinh@gmail.com"/>
    <n v="34168776319"/>
    <d v="2016-10-02T00:00:00"/>
    <s v="Sales Representative"/>
    <x v="2"/>
    <s v="PNY SSD7CS1311-120-RB"/>
    <s v="Series:CS1311,Type:SSD,Capacity:120GB,Cache:N/A"/>
    <n v="7123.66"/>
    <n v="0"/>
    <n v="7123.66"/>
    <s v="Elicia Townsend"/>
    <s v="1618 Footloose St, Bangalore - India, Kar"/>
    <n v="900"/>
    <s v="elicia.townsend@csc.com"/>
    <n v="573509000000"/>
    <x v="2"/>
    <d v="2017-08-12T00:00:00"/>
    <n v="71"/>
    <n v="417.98"/>
    <n v="178"/>
    <n v="29676.58"/>
  </r>
  <r>
    <x v="2"/>
    <x v="3"/>
    <x v="6"/>
    <s v="Mexico City"/>
    <s v="11932"/>
    <s v="Mariano Escobedo 9991"/>
    <x v="6"/>
    <x v="269"/>
    <s v="LeachDallas@gmail.com"/>
    <n v="34772506263"/>
    <d v="2011-09-26T00:00:00"/>
    <s v="Sales Representative"/>
    <x v="2"/>
    <s v="PNY SSD9SC240GMDA-RB"/>
    <s v="Series:XLR8,Type:SSD,Capacity:240GB,Cache:N/A"/>
    <n v="7123.66"/>
    <n v="0"/>
    <n v="7123.66"/>
    <s v="Percy Hernandez"/>
    <s v="1619 Footloose Rd, Bangalore - India, Kar"/>
    <n v="900"/>
    <s v="percy.hernandez@lb.com"/>
    <n v="573508000000"/>
    <x v="0"/>
    <d v="2017-08-12T00:00:00"/>
    <n v="117"/>
    <n v="713.99"/>
    <n v="81"/>
    <n v="83536.83"/>
  </r>
  <r>
    <x v="2"/>
    <x v="3"/>
    <x v="6"/>
    <s v="Mexico City"/>
    <s v="11932"/>
    <s v="Mariano Escobedo 9991"/>
    <x v="6"/>
    <x v="270"/>
    <s v="LeBlancBrandon@gmail.com"/>
    <n v="34939019986"/>
    <d v="2016-01-05T00:00:00"/>
    <s v="Sales Representative"/>
    <x v="2"/>
    <s v="Crucial CT1050MX300SSD1"/>
    <s v="Series:MX300,Type:SSD,Capacity:1.1TB,Cache:N/A"/>
    <n v="7123.66"/>
    <n v="0"/>
    <n v="7123.66"/>
    <s v="Shelia Cain"/>
    <s v="1621 Gargon! Blvd, Bangalore - India, Kar"/>
    <n v="600"/>
    <s v="shelia.cain@jacobs.com"/>
    <n v="573506000000"/>
    <x v="1"/>
    <d v="2017-03-09T00:00:00"/>
    <n v="125"/>
    <n v="1899.99"/>
    <n v="178"/>
    <n v="237498.75"/>
  </r>
  <r>
    <x v="2"/>
    <x v="3"/>
    <x v="6"/>
    <s v="Mexico City"/>
    <s v="11932"/>
    <s v="Mariano Escobedo 9991"/>
    <x v="6"/>
    <x v="271"/>
    <s v="LecterHannibal@gmail.com"/>
    <n v="34524504044"/>
    <d v="2012-05-14T00:00:00"/>
    <s v="Sales Representative"/>
    <x v="2"/>
    <s v="Western Digital WDS250G1B0B"/>
    <s v="Series:Blue,Type:SSD,Capacity:250GB,Cache:N/A"/>
    <n v="7123.66"/>
    <n v="0"/>
    <n v="7123.66"/>
    <s v="Charlene Booker"/>
    <s v="8110 Jackson Rd, Ann Arbor, MI"/>
    <n v="200"/>
    <s v="charlene.booker@republicservices.com"/>
    <n v="573506000000"/>
    <x v="1"/>
    <d v="2017-03-07T00:00:00"/>
    <n v="130"/>
    <n v="1314.99"/>
    <n v="178"/>
    <n v="170948.7"/>
  </r>
  <r>
    <x v="2"/>
    <x v="3"/>
    <x v="6"/>
    <s v="Mexico City"/>
    <s v="11932"/>
    <s v="Mariano Escobedo 9991"/>
    <x v="6"/>
    <x v="272"/>
    <s v="LeruthGiovanni@gmail.com"/>
    <n v="34880872504"/>
    <d v="2012-04-30T00:00:00"/>
    <s v="Sales Representative"/>
    <x v="2"/>
    <s v="Samsung MZ-75E120B/AM"/>
    <s v="Series:850 EVO-Series,Type:SSD,Capacity:120GB,Cache:N/A"/>
    <n v="74.41"/>
    <n v="14.58"/>
    <n v="88.99"/>
    <s v="Mac Mckay"/>
    <s v="101 N Falahee Rd, Jackson, MI"/>
    <n v="300"/>
    <s v="mac.mckay@principal.com"/>
    <n v="573503000000"/>
    <x v="2"/>
    <d v="2016-06-12T00:00:00"/>
    <n v="115"/>
    <n v="2998.89"/>
    <n v="178"/>
    <n v="344872.35"/>
  </r>
  <r>
    <x v="2"/>
    <x v="3"/>
    <x v="6"/>
    <s v="Mexico City"/>
    <s v="11932"/>
    <s v="Mariano Escobedo 9991"/>
    <x v="6"/>
    <x v="273"/>
    <s v="LiebigKetsia@gmail.com"/>
    <n v="34727983724"/>
    <d v="2013-09-30T00:00:00"/>
    <s v="Sales Representative"/>
    <x v="2"/>
    <s v="Western Digital WDS500G1B0B"/>
    <s v="Series:Blue,Type:SSD,Capacity:500GB,Cache:N/A"/>
    <n v="106.89"/>
    <n v="42.99"/>
    <n v="149.88"/>
    <s v="Jamison Merritt"/>
    <s v="555 John F Kennedy Rd, Dubuque, IA"/>
    <n v="500"/>
    <s v="jamison.merritt@rossstores.com"/>
    <n v="297916"/>
    <x v="0"/>
    <d v="2016-09-05T00:00:00"/>
    <n v="56"/>
    <n v="1073.99"/>
    <n v="179"/>
    <n v="60143.44"/>
  </r>
  <r>
    <x v="2"/>
    <x v="3"/>
    <x v="6"/>
    <s v="Mexico City"/>
    <s v="11932"/>
    <s v="Mariano Escobedo 9991"/>
    <x v="6"/>
    <x v="274"/>
    <s v="LinaresMarilyn@gmail.com"/>
    <n v="34179213148"/>
    <d v="2011-07-05T00:00:00"/>
    <s v="Sales Representative"/>
    <x v="2"/>
    <s v="Hitachi HUA723020ALA640"/>
    <s v="Series:Ultrastar 7K3000,Type:7200RPM,Capacity:2TB,Cache:64MB"/>
    <n v="45.18"/>
    <n v="14.81"/>
    <n v="59.99"/>
    <s v="Quinton Woods"/>
    <s v="1691 Asbury Rd, Dubuque, IA"/>
    <n v="500"/>
    <s v="quinton.woods@bedbathandbeyond.com"/>
    <n v="1440378"/>
    <x v="0"/>
    <d v="2017-09-05T00:00:00"/>
    <n v="99"/>
    <n v="2554.9899999999998"/>
    <n v="179"/>
    <n v="252944.00999999998"/>
  </r>
  <r>
    <x v="2"/>
    <x v="3"/>
    <x v="6"/>
    <s v="Mexico City"/>
    <s v="11932"/>
    <s v="Mariano Escobedo 9991"/>
    <x v="6"/>
    <x v="275"/>
    <s v="LindenMathew@gmail.com"/>
    <n v="34319291943"/>
    <d v="2013-07-08T00:00:00"/>
    <s v="Sales Representative"/>
    <x v="2"/>
    <s v="Western Digital WD2500AVVS"/>
    <s v="Series:AV-GP,Type:5400RPM,Capacity:250GB,Cache:8MB"/>
    <n v="12.63"/>
    <n v="2.92"/>
    <n v="15.55"/>
    <s v="Cathey Mcdowell"/>
    <s v="113 N 1St St, Minneapolis, MN"/>
    <n v="1200"/>
    <s v="cathey.mcdowell@csx.com"/>
    <n v="4485108"/>
    <x v="1"/>
    <d v="2017-02-19T00:00:00"/>
    <n v="87"/>
    <n v="620.95000000000005"/>
    <n v="179"/>
    <n v="54022.65"/>
  </r>
  <r>
    <x v="2"/>
    <x v="3"/>
    <x v="6"/>
    <s v="Mexico City"/>
    <s v="11932"/>
    <s v="Mariano Escobedo 9991"/>
    <x v="6"/>
    <x v="276"/>
    <s v="LindsayLeonara@gmail.com"/>
    <n v="34802503805"/>
    <d v="2011-01-21T00:00:00"/>
    <s v="Shipping Clerk"/>
    <x v="2"/>
    <s v="Seagate ST1000DX002"/>
    <s v="Series:FireCuda,Type:Hybrid,Capacity:1TB,Cache:64MB"/>
    <n v="55.41"/>
    <n v="12.65"/>
    <n v="68.06"/>
    <s v="Deneen Hays"/>
    <s v="1409 Willow St # 600, Minneapolis, MN"/>
    <n v="1200"/>
    <s v="deneen.hays@toysrusinc.com"/>
    <n v="3752664"/>
    <x v="0"/>
    <d v="2015-05-31T00:00:00"/>
    <n v="138"/>
    <n v="686.99"/>
    <n v="180"/>
    <n v="94804.62"/>
  </r>
  <r>
    <x v="2"/>
    <x v="3"/>
    <x v="6"/>
    <s v="Mexico City"/>
    <s v="11932"/>
    <s v="Mariano Escobedo 9991"/>
    <x v="6"/>
    <x v="277"/>
    <s v="LundySusan@gmail.com"/>
    <n v="34164839357"/>
    <d v="2013-07-08T00:00:00"/>
    <s v="Shipping Clerk"/>
    <x v="2"/>
    <s v="Crucial CT275MX300SSD1"/>
    <s v="Series:MX300,Type:SSD,Capacity:275GB,Cache:N/A"/>
    <n v="79.209999999999994"/>
    <n v="18.670000000000002"/>
    <n v="97.88"/>
    <s v="Jackson Morin"/>
    <s v="85 High St, Buffalo, NY"/>
    <n v="1200"/>
    <s v="jackson.morin@sands.com"/>
    <n v="1236177"/>
    <x v="1"/>
    <d v="2016-10-22T00:00:00"/>
    <n v="106"/>
    <n v="1504.99"/>
    <n v="181"/>
    <n v="159528.94"/>
  </r>
  <r>
    <x v="2"/>
    <x v="3"/>
    <x v="6"/>
    <s v="Mexico City"/>
    <s v="11932"/>
    <s v="Mariano Escobedo 9991"/>
    <x v="6"/>
    <x v="278"/>
    <s v="LunquistLisa@gmail.com"/>
    <n v="461868135"/>
    <d v="2013-08-19T00:00:00"/>
    <s v="Shipping Clerk"/>
    <x v="2"/>
    <s v="Seagate ST31000340NS - FFP"/>
    <s v="Series:Barracuda ES,Type:7200RPM,Capacity:1TB,Cache:32MB"/>
    <n v="34.4"/>
    <n v="9.59"/>
    <n v="43.99"/>
    <s v="Margo Hoffman"/>
    <s v="2979 Hamburg St, Schenectady, NY"/>
    <n v="1200"/>
    <s v="margo.hoffman@leucadia.com"/>
    <n v="7623837"/>
    <x v="2"/>
    <d v="2017-05-11T00:00:00"/>
    <n v="76"/>
    <n v="721.99"/>
    <n v="182"/>
    <n v="54871.24"/>
  </r>
  <r>
    <x v="2"/>
    <x v="3"/>
    <x v="6"/>
    <s v="Mexico City"/>
    <s v="11932"/>
    <s v="Mariano Escobedo 9991"/>
    <x v="6"/>
    <x v="279"/>
    <s v="LydonAllison@gmail.com"/>
    <n v="34064019817"/>
    <d v="2015-02-16T00:00:00"/>
    <s v="Shipping Clerk"/>
    <x v="2"/>
    <s v="Western Digital WD101KRYZ"/>
    <s v="Series:Gold,Type:7200RPM,Capacity:10TB,Cache:256MB"/>
    <n v="313.95999999999998"/>
    <n v="129.68"/>
    <n v="443.64"/>
    <s v="Adah Myers"/>
    <s v="810 Race St, Philadelphia, PA"/>
    <n v="1900"/>
    <s v="adah.myers@dom.com"/>
    <n v="6790297916"/>
    <x v="2"/>
    <d v="2015-05-03T00:00:00"/>
    <n v="126"/>
    <n v="579.99"/>
    <n v="182"/>
    <n v="73078.740000000005"/>
  </r>
  <r>
    <x v="2"/>
    <x v="3"/>
    <x v="6"/>
    <s v="Mexico City"/>
    <s v="11932"/>
    <s v="Mariano Escobedo 9991"/>
    <x v="6"/>
    <x v="280"/>
    <s v="LynchLindsay@gmail.com"/>
    <n v="34984281863"/>
    <d v="2011-11-07T00:00:00"/>
    <s v="Shipping Clerk"/>
    <x v="2"/>
    <s v="Crucial CT525MX300SSD4"/>
    <s v="Series:MX300,Type:SSD,Capacity:525GB,Cache:N/A"/>
    <n v="121.92"/>
    <n v="29.07"/>
    <n v="150.99"/>
    <s v="Florene Craig"/>
    <s v="135 S 18Th St # 1, Philadelphia, PA"/>
    <n v="2300"/>
    <s v="florene.craig@ussteel.com"/>
    <n v="6791440378"/>
    <x v="1"/>
    <d v="2017-02-20T00:00:00"/>
    <n v="106"/>
    <n v="295.72000000000003"/>
    <n v="183"/>
    <n v="31346.320000000003"/>
  </r>
  <r>
    <x v="2"/>
    <x v="3"/>
    <x v="6"/>
    <s v="Mexico City"/>
    <s v="11932"/>
    <s v="Mariano Escobedo 9991"/>
    <x v="6"/>
    <x v="281"/>
    <s v="MacLennanSamuel@gmail.com"/>
    <n v="34180057504"/>
    <d v="2012-09-24T00:00:00"/>
    <s v="Shipping Clerk"/>
    <x v="2"/>
    <s v="Western Digital WD2500AAJS"/>
    <s v="Series:Caviar Blue,Type:7200RPM,Capacity:250GB,Cache:8MB"/>
    <n v="15.23"/>
    <n v="1.76"/>
    <n v="16.989999999999998"/>
    <s v="Janey Burris"/>
    <s v="5565 Baynton St, Philadelphia, PA"/>
    <n v="2400"/>
    <s v="janey.burris@l-3com"/>
    <n v="6794485108"/>
    <x v="0"/>
    <d v="2017-02-20T00:00:00"/>
    <n v="75"/>
    <n v="397.42"/>
    <n v="183"/>
    <n v="29806.5"/>
  </r>
  <r>
    <x v="2"/>
    <x v="3"/>
    <x v="6"/>
    <s v="Mexico City"/>
    <s v="11932"/>
    <s v="Mariano Escobedo 9991"/>
    <x v="6"/>
    <x v="282"/>
    <s v="MahoneyLauren@gmail.com"/>
    <n v="34316580179"/>
    <d v="2014-01-06T00:00:00"/>
    <s v="Shipping Clerk"/>
    <x v="2"/>
    <s v="Western Digital WD20EZRZ"/>
    <s v="Series:Blue,Type:5400RPM,Capacity:2TB,Cache:64MB"/>
    <n v="58.01"/>
    <n v="9.33"/>
    <n v="67.34"/>
    <s v="Evelina Campbell"/>
    <s v="1751 Madison Ave, Council Bluffs, IA"/>
    <n v="3500"/>
    <s v="evelina.campbell@edisoninvestor.com"/>
    <n v="6793752664"/>
    <x v="2"/>
    <d v="2016-10-10T00:00:00"/>
    <n v="86"/>
    <n v="1388.89"/>
    <n v="183"/>
    <n v="119444.54000000001"/>
  </r>
  <r>
    <x v="2"/>
    <x v="3"/>
    <x v="6"/>
    <s v="Mexico City"/>
    <s v="11932"/>
    <s v="Mariano Escobedo 9991"/>
    <x v="6"/>
    <x v="283"/>
    <s v="ManchesterRobyn@gmail.com"/>
    <n v="34493253248"/>
    <d v="2016-05-11T00:00:00"/>
    <s v="Shipping Clerk"/>
    <x v="2"/>
    <s v="Western Digital WDS256G1X0C"/>
    <s v="Series:Black PCIe,Type:SSD,Capacity:256GB,Cache:N/A"/>
    <n v="85.87"/>
    <n v="24.12"/>
    <n v="109.99"/>
    <s v="Thi Maxwell"/>
    <s v="310 Broadway St, Alexandria, MN"/>
    <n v="3600"/>
    <s v="thi.maxwell@entergy.com"/>
    <n v="6791236177"/>
    <x v="0"/>
    <d v="2016-10-10T00:00:00"/>
    <n v="80"/>
    <n v="645.99"/>
    <n v="183"/>
    <n v="51679.199999999997"/>
  </r>
  <r>
    <x v="2"/>
    <x v="3"/>
    <x v="6"/>
    <s v="Mexico City"/>
    <s v="11932"/>
    <s v="Mariano Escobedo 9991"/>
    <x v="6"/>
    <x v="284"/>
    <s v="MancusoKaren@gmail.com"/>
    <n v="34558645739"/>
    <d v="2011-07-05T00:00:00"/>
    <s v="Shipping Clerk"/>
    <x v="2"/>
    <s v="SanDisk SDSSDHII-480G-G25"/>
    <s v="Series:Ultra II,Type:SSD,Capacity:480GB,Cache:N/A"/>
    <n v="102.62"/>
    <n v="38.94"/>
    <n v="141.56"/>
    <s v="Aleshia Reese"/>
    <s v="2674 Collingwood St, Detroit, MI"/>
    <n v="3700"/>
    <s v="aleshia.reese@adp.com"/>
    <n v="6797623837"/>
    <x v="0"/>
    <d v="2016-10-02T00:00:00"/>
    <n v="131"/>
    <n v="645.99"/>
    <n v="184"/>
    <n v="84624.69"/>
  </r>
  <r>
    <x v="2"/>
    <x v="3"/>
    <x v="6"/>
    <s v="Mexico City"/>
    <s v="11932"/>
    <s v="Mariano Escobedo 9991"/>
    <x v="6"/>
    <x v="285"/>
    <s v="MangalDebbie@gmail.com"/>
    <n v="34542953201"/>
    <d v="2013-11-11T00:00:00"/>
    <s v="Shipping Clerk"/>
    <x v="2"/>
    <s v="Kingston  SV300S37A/120G"/>
    <s v="Series:SSDNow V300 Series,Type:SSD,Capacity:120GB,Cache:N/A"/>
    <n v="45.93"/>
    <n v="13.94"/>
    <n v="59.87"/>
    <s v="Dorotha Wong"/>
    <s v="660 Woodward Ave # 2290, Detroit, MI"/>
    <n v="3700"/>
    <s v="dorotha.wong@firstdata.com"/>
    <n v="5836723"/>
    <x v="1"/>
    <d v="2016-10-02T00:00:00"/>
    <n v="121"/>
    <n v="1431.99"/>
    <n v="184"/>
    <n v="173270.79"/>
  </r>
  <r>
    <x v="2"/>
    <x v="3"/>
    <x v="6"/>
    <s v="Mexico City"/>
    <s v="11932"/>
    <s v="Mariano Escobedo 9991"/>
    <x v="6"/>
    <x v="286"/>
    <s v="MartinSandra@gmail.com"/>
    <n v="34777040027"/>
    <d v="2013-11-11T00:00:00"/>
    <s v="Shipping Clerk"/>
    <x v="4"/>
    <s v="Kingston (KVR800D2N6/2G) DDR2 2GB"/>
    <s v="Series:DIMM, Type:DDR2,Capacity:2GB,Frequency:800Mhz"/>
    <n v="760"/>
    <n v="190"/>
    <n v="950"/>
    <s v="Estela Donovan"/>
    <s v="2017 Convoy St, Tokyo,"/>
    <n v="2400"/>
    <s v="estela.donovan@blackrock.com"/>
    <n v="8427261"/>
    <x v="2"/>
    <d v="2016-10-02T00:00:00"/>
    <n v="63"/>
    <n v="479.99"/>
    <n v="184"/>
    <n v="30239.37"/>
  </r>
  <r>
    <x v="2"/>
    <x v="3"/>
    <x v="6"/>
    <s v="Mexico City"/>
    <s v="11932"/>
    <s v="Mariano Escobedo 9991"/>
    <x v="6"/>
    <x v="287"/>
    <s v="MauriceShana@gmail.com"/>
    <n v="885642496"/>
    <d v="2011-05-31T00:00:00"/>
    <s v="Shipping Clerk"/>
    <x v="4"/>
    <s v="Hynix Genuine (H15201504-11) 4 GB DDR3"/>
    <s v="Series:Genuine, Type:DDR3, Capacity:4GB, Frequency:N/A"/>
    <n v="1365"/>
    <n v="210"/>
    <n v="1575"/>
    <s v="Hassan Rivers"/>
    <s v="Piazza Del Congresso 22, San Giminiano, "/>
    <n v="3600"/>
    <s v="hassan.rivers@westrock.com"/>
    <n v="9920257"/>
    <x v="0"/>
    <d v="2016-10-02T00:00:00"/>
    <n v="82"/>
    <n v="863.98"/>
    <n v="184"/>
    <n v="70846.36"/>
  </r>
  <r>
    <x v="2"/>
    <x v="3"/>
    <x v="6"/>
    <s v="Mexico City"/>
    <s v="11932"/>
    <s v="Mariano Escobedo 9991"/>
    <x v="6"/>
    <x v="288"/>
    <s v="CarthyB@gmail.com'rigit"/>
    <n v="610157931"/>
    <d v="2015-03-30T00:00:00"/>
    <s v="Shipping Clerk"/>
    <x v="4"/>
    <s v="HP (500203-061) 4GB DDR3"/>
    <s v="Series:N/A, Type:DDR3, Capacity:4GB, Frequency:N/A"/>
    <n v="2980"/>
    <n v="192"/>
    <n v="3172"/>
    <s v="Jen Mcmahon"/>
    <s v="2033 Spartacus St, Samutprakarn, "/>
    <n v="3700"/>
    <s v="jen.mcmahon@voya.com"/>
    <n v="3003798"/>
    <x v="1"/>
    <d v="2016-09-29T00:00:00"/>
    <n v="41"/>
    <n v="645.99"/>
    <n v="185"/>
    <n v="26485.59"/>
  </r>
  <r>
    <x v="2"/>
    <x v="3"/>
    <x v="6"/>
    <s v="Mexico City"/>
    <s v="11932"/>
    <s v="Mariano Escobedo 9991"/>
    <x v="6"/>
    <x v="289"/>
    <s v="MckennaSandy@gmail.com"/>
    <n v="34006756823"/>
    <d v="2013-01-07T00:00:00"/>
    <s v="Shipping Clerk"/>
    <x v="4"/>
    <s v="Corsair Vengeance LPX (CMK8GX4M1A2400C16R) 8GB"/>
    <s v="Series:16-16-16-39, Type:DDR4, Capacity:8GB, Frequency:2400Mhz"/>
    <n v="5790"/>
    <n v="200"/>
    <n v="5990"/>
    <s v="Barbie Carter"/>
    <s v="Via Del Disegno 194, Milano, "/>
    <n v="1500"/>
    <s v="barbie.carter@sherwin.com"/>
    <n v="2120318"/>
    <x v="1"/>
    <d v="2016-09-29T00:00:00"/>
    <n v="118"/>
    <n v="54.99"/>
    <n v="185"/>
    <n v="6488.8200000000006"/>
  </r>
  <r>
    <x v="2"/>
    <x v="3"/>
    <x v="6"/>
    <s v="Mexico City"/>
    <s v="11932"/>
    <s v="Mariano Escobedo 9991"/>
    <x v="6"/>
    <x v="290"/>
    <s v="McKinzieJac@gmail.com"/>
    <n v="34656383561"/>
    <d v="2016-07-06T00:00:00"/>
    <s v="Shipping Clerk"/>
    <x v="4"/>
    <s v="Hynix (H15201504-8) Genuine DDR2 2 GB"/>
    <s v="Series:Genuine, Type:DDR2, Capacity:2GB, Frequency:N/A"/>
    <n v="299"/>
    <n v="200"/>
    <n v="499"/>
    <s v="Cleo English"/>
    <s v="1605 Bazigar Crt, Pune,"/>
    <n v="5000"/>
    <s v="cleo.english@hiltonworldwide.com"/>
    <n v="9638804"/>
    <x v="2"/>
    <d v="2016-09-29T00:00:00"/>
    <n v="133"/>
    <n v="1199.99"/>
    <n v="88"/>
    <n v="159598.67000000001"/>
  </r>
  <r>
    <x v="2"/>
    <x v="3"/>
    <x v="6"/>
    <s v="Mexico City"/>
    <s v="11932"/>
    <s v="Mariano Escobedo 9991"/>
    <x v="6"/>
    <x v="291"/>
    <s v="MeadsElizabeth@gmail.com"/>
    <n v="34259753268"/>
    <d v="2012-04-02T00:00:00"/>
    <s v="Shipping Clerk"/>
    <x v="4"/>
    <s v="Hynix 1333FSB 4GB DDR3"/>
    <s v="Series:N/A, Type:DDR3, Capacity:4GB, Frequency:N/A"/>
    <n v="1565"/>
    <n v="225"/>
    <n v="1790"/>
    <s v="Liana Pena"/>
    <s v="1609 Pakija Rd, New Delhi, "/>
    <n v="3700"/>
    <s v="liana.pena@corning.com"/>
    <n v="3545836723"/>
    <x v="0"/>
    <d v="2017-08-24T00:00:00"/>
    <n v="80"/>
    <n v="1805.97"/>
    <n v="88"/>
    <n v="144477.6"/>
  </r>
  <r>
    <x v="2"/>
    <x v="3"/>
    <x v="6"/>
    <s v="Mexico City"/>
    <s v="11932"/>
    <s v="Mariano Escobedo 9991"/>
    <x v="6"/>
    <x v="292"/>
    <s v="MedeirosJennifer@gmail.com"/>
    <n v="34783149747"/>
    <d v="2015-03-30T00:00:00"/>
    <s v="Shipping Clerk"/>
    <x v="4"/>
    <s v="Kingston HyperX FURY (HX318C10F/4) DDR3 4GB"/>
    <s v="Series:HyperX FURY Memory, Type:DDR3, Capacity:4GB, Frequency:N/A"/>
    <n v="2425"/>
    <n v="200"/>
    <n v="2625"/>
    <s v="Francina Slater"/>
    <s v="1667 2010 St, Batavia, Ker"/>
    <n v="500"/>
    <s v="francina.slater@rrdonnelley.com"/>
    <n v="3548427261"/>
    <x v="2"/>
    <d v="2016-08-24T00:00:00"/>
    <n v="71"/>
    <n v="739.99"/>
    <n v="185"/>
    <n v="52539.29"/>
  </r>
  <r>
    <x v="2"/>
    <x v="3"/>
    <x v="6"/>
    <s v="Mexico City"/>
    <s v="11932"/>
    <s v="Mariano Escobedo 9991"/>
    <x v="6"/>
    <x v="293"/>
    <s v="MillerBrannon@gmail.com"/>
    <n v="34745587733"/>
    <d v="2012-08-16T00:00:00"/>
    <s v="Shipping Clerk"/>
    <x v="4"/>
    <s v="Simmtronics 2GB DDR2 667Mhz"/>
    <s v="Series:N/A, Type:DDR2, Capacity:2GB, Frequency:667Mhz"/>
    <n v="465"/>
    <n v="234"/>
    <n v="699"/>
    <s v="Josie Steele"/>
    <s v="Piazza Svizzera, Roma, "/>
    <n v="2400"/>
    <s v="josie.steele@stanleyblackanddecker.com"/>
    <n v="3549920257"/>
    <x v="0"/>
    <d v="2015-06-29T00:00:00"/>
    <n v="46"/>
    <n v="80.72"/>
    <n v="185"/>
    <n v="3713.12"/>
  </r>
  <r>
    <x v="2"/>
    <x v="3"/>
    <x v="6"/>
    <s v="Mexico City"/>
    <s v="11932"/>
    <s v="Mariano Escobedo 9991"/>
    <x v="6"/>
    <x v="294"/>
    <s v="MillerNed@gmail.com"/>
    <n v="539663075"/>
    <d v="2011-08-15T00:00:00"/>
    <s v="Shipping Clerk"/>
    <x v="4"/>
    <s v="Samsung (M378T5263AZ3) 2GB DDR2"/>
    <s v="Series:Original, Type:DDR2, Capacity:2GB, Frequency:N/A"/>
    <n v="1165"/>
    <n v="225"/>
    <n v="1390"/>
    <s v="Maryrose Roberson"/>
    <s v="Via Notoriosa 1943, Ventimiglia, "/>
    <n v="700"/>
    <s v="maryrose.roberson@xcelenergy.com"/>
    <n v="3543003798"/>
    <x v="1"/>
    <d v="2017-06-30T00:00:00"/>
    <n v="120"/>
    <n v="338.99"/>
    <n v="89"/>
    <n v="40678.800000000003"/>
  </r>
  <r>
    <x v="2"/>
    <x v="3"/>
    <x v="6"/>
    <s v="Mexico City"/>
    <s v="11932"/>
    <s v="Mariano Escobedo 9991"/>
    <x v="6"/>
    <x v="295"/>
    <s v="MonkfishErasumus@gmail.com"/>
    <n v="551019688"/>
    <d v="2011-11-07T00:00:00"/>
    <s v="Shipping Clerk"/>
    <x v="4"/>
    <s v="Transcend (JM1333KLN-4G) DDR3 4GB"/>
    <s v="Series:DDR3-1333, Type:DDR3, Capacity:4GB, Frequency:166Mhz"/>
    <n v="2756"/>
    <n v="240"/>
    <n v="2996"/>
    <s v="Elly Salinas"/>
    <s v="Piazza Svizzera, San Giminiano, "/>
    <n v="100"/>
    <s v="elly.salinas@kiewit.com"/>
    <n v="3542120318"/>
    <x v="2"/>
    <d v="2016-06-30T00:00:00"/>
    <n v="59"/>
    <n v="1908.73"/>
    <n v="89"/>
    <n v="112615.07"/>
  </r>
  <r>
    <x v="2"/>
    <x v="3"/>
    <x v="6"/>
    <s v="Mexico City"/>
    <s v="11932"/>
    <s v="Mariano Escobedo 9991"/>
    <x v="6"/>
    <x v="296"/>
    <s v="MonroePeter@gmail.com"/>
    <n v="795418559"/>
    <d v="2012-02-15T00:00:00"/>
    <s v="Stock Clerk"/>
    <x v="4"/>
    <s v="Kingston (KVR1333D3N9/4G) DDR3 4GB"/>
    <s v="Series:KVR, Type:DDR3, Capacity:4GB, Frequency:N/A"/>
    <n v="1850"/>
    <n v="250"/>
    <n v="2100"/>
    <s v="Ginny Carlson"/>
    <s v="Sonnenberg 4, Baden-Daettwil, AG"/>
    <n v="500"/>
    <s v="ginny.carlson@orate.murphyusa"/>
    <n v="3549638804"/>
    <x v="0"/>
    <d v="2015-06-30T00:00:00"/>
    <n v="80"/>
    <n v="1029.99"/>
    <n v="186"/>
    <n v="82399.199999999997"/>
  </r>
  <r>
    <x v="2"/>
    <x v="3"/>
    <x v="6"/>
    <s v="Mexico City"/>
    <s v="11932"/>
    <s v="Mariano Escobedo 9991"/>
    <x v="6"/>
    <x v="297"/>
    <s v="MonterroLuisa@gmail.com"/>
    <n v="990971041"/>
    <d v="2013-05-13T00:00:00"/>
    <s v="Stock Clerk"/>
    <x v="4"/>
    <s v="Adata Premier (AD3U1600C2G11-R) 2GB DDR3"/>
    <s v="Series:premier, Type:DDR3, Capacity:2GB, Frequency:N/A"/>
    <n v="925"/>
    <n v="265"/>
    <n v="1190"/>
    <s v="Mozelle Schneider"/>
    <s v="Kreuzritterplatz 5, Baden-Daettwil, AG"/>
    <n v="3500"/>
    <s v="mozelle.schneider@cbre.com"/>
    <n v="5836723"/>
    <x v="0"/>
    <d v="2016-06-30T00:00:00"/>
    <n v="51"/>
    <n v="2377.09"/>
    <n v="191"/>
    <n v="121231.59000000001"/>
  </r>
  <r>
    <x v="2"/>
    <x v="3"/>
    <x v="6"/>
    <s v="Mexico City"/>
    <s v="11932"/>
    <s v="Mariano Escobedo 9991"/>
    <x v="6"/>
    <x v="298"/>
    <s v="MoranPatrick@gmail.com"/>
    <n v="715589434"/>
    <d v="2012-01-09T00:00:00"/>
    <s v="Stock Clerk"/>
    <x v="4"/>
    <s v="Corsair Vengeance LPX (CMK16GX4M2B3000C15B) 16GB"/>
    <s v="Series:N/A, Type:DDR3, Capacity:16GB, Frequency:N/A"/>
    <n v="13250"/>
    <n v="1749"/>
    <n v="14999"/>
    <s v="Adam Jacobs"/>
    <s v="1592 Silverado St, Bangalore, Kar"/>
    <n v="1400"/>
    <s v="adam.jacobs@univar.com"/>
    <n v="8427261"/>
    <x v="0"/>
    <d v="2016-06-21T00:00:00"/>
    <n v="45"/>
    <n v="41.99"/>
    <n v="93"/>
    <n v="1889.5500000000002"/>
  </r>
  <r>
    <x v="2"/>
    <x v="3"/>
    <x v="6"/>
    <s v="Mexico City"/>
    <s v="11932"/>
    <s v="Mariano Escobedo 9991"/>
    <x v="6"/>
    <x v="299"/>
    <s v="MorwayTanya@gmail.com"/>
    <n v="444227859"/>
    <d v="2015-02-16T00:00:00"/>
    <s v="Stock Clerk"/>
    <x v="4"/>
    <s v="Kingston (KVR800D2N6K2) 4GB (2 x 2 GB) DDR2"/>
    <s v="Series:N/A, Type:DDR2, Capacity:4GB, Frequency:N/A"/>
    <n v="1829"/>
    <n v="221"/>
    <n v="2050"/>
    <s v="Vernia Hayes"/>
    <s v="1606 Volunteers Blvd, Bangalore, Kar"/>
    <n v="3500"/>
    <s v="vernia.hayes@drhorton.com"/>
    <n v="9920257"/>
    <x v="1"/>
    <d v="2013-06-21T00:00:00"/>
    <n v="122"/>
    <n v="699.89"/>
    <n v="94"/>
    <n v="85386.58"/>
  </r>
  <r>
    <x v="2"/>
    <x v="3"/>
    <x v="6"/>
    <s v="Mexico City"/>
    <s v="11932"/>
    <s v="Mariano Escobedo 9991"/>
    <x v="6"/>
    <x v="300"/>
    <s v="Motlagh@gmail.com Dawn"/>
    <n v="783962355"/>
    <d v="2013-04-01T00:00:00"/>
    <s v="Stock Clerk"/>
    <x v="4"/>
    <s v="Simmtronics 2GB DDR2 800Mhz"/>
    <s v="Series:Genuine, Type:DDR2, Capacity:2GB, Frequency:800Mhz"/>
    <n v="585"/>
    <n v="110"/>
    <n v="695"/>
    <s v="Ismael Solomon"/>
    <s v="1611 Carmen Blvd, Bangalore, Kar"/>
    <n v="5000"/>
    <s v="ismael.solomon@elcompanies.com"/>
    <n v="3003798"/>
    <x v="2"/>
    <d v="2016-06-21T00:00:00"/>
    <n v="99"/>
    <n v="800.74"/>
    <n v="194"/>
    <n v="79273.259999999995"/>
  </r>
  <r>
    <x v="2"/>
    <x v="3"/>
    <x v="6"/>
    <s v="Mexico City"/>
    <s v="11932"/>
    <s v="Mariano Escobedo 9991"/>
    <x v="6"/>
    <x v="301"/>
    <s v="MoumanilMaliki@gmail.com"/>
    <n v="416978356"/>
    <d v="2013-05-13T00:00:00"/>
    <s v="Stock Clerk"/>
    <x v="4"/>
    <s v="Kingston (KVR1333D3N9/2G) DDR3 2GB"/>
    <s v="Series:DDR, Type:DDR3, Capacity:2GB, Frequency:133Mhz"/>
    <n v="799"/>
    <n v="200"/>
    <n v="999"/>
    <s v="Ivey Rutledge"/>
    <s v="1667 2010 St, Batavia, IL"/>
    <n v="200"/>
    <s v="ivey.rutledge@praxair.com"/>
    <n v="2120318"/>
    <x v="0"/>
    <d v="2016-06-14T00:00:00"/>
    <n v="137"/>
    <n v="57.98"/>
    <n v="95"/>
    <n v="7943.2599999999993"/>
  </r>
  <r>
    <x v="2"/>
    <x v="3"/>
    <x v="6"/>
    <s v="Mexico City"/>
    <s v="11932"/>
    <s v="Mariano Escobedo 9991"/>
    <x v="6"/>
    <x v="302"/>
    <s v="MyersMichael@gmail.com"/>
    <n v="18564905"/>
    <d v="2013-07-08T00:00:00"/>
    <s v="Stock Clerk"/>
    <x v="4"/>
    <s v="Adata XPG (AX3U1600W4G11-RD) 4GB"/>
    <s v="Series:N/A, Type:DDR3, Capacity:4GB, Frequency:N/A"/>
    <n v="2399"/>
    <n v="100"/>
    <n v="2499"/>
    <s v="Jame Terrell"/>
    <s v="1540 Stripes Crt, Baden-Daettwil, AG"/>
    <n v="400"/>
    <s v="jame.terrell@biogen.com"/>
    <n v="9638804"/>
    <x v="1"/>
    <d v="2016-06-13T00:00:00"/>
    <n v="37"/>
    <n v="267.99"/>
    <n v="96"/>
    <n v="9915.630000000001"/>
  </r>
  <r>
    <x v="2"/>
    <x v="3"/>
    <x v="6"/>
    <s v="Mexico City"/>
    <s v="11932"/>
    <s v="Mariano Escobedo 9991"/>
    <x v="6"/>
    <x v="303"/>
    <s v="NavatheKurt@gmail.com"/>
    <n v="352558782"/>
    <d v="2017-02-10T00:00:00"/>
    <s v="Stock Clerk"/>
    <x v="4"/>
    <s v="Kingston Fury (HX316C10FB/8) 8 GB"/>
    <s v="Series:HyperXFury, Type:DDR3, Capacity:8GB, Frequency:1866Mhz"/>
    <n v="4150"/>
    <n v="200"/>
    <n v="4350"/>
    <s v="Daina Combs"/>
    <s v="223 4Th Ave # 1100, Pittsburgh, PA"/>
    <n v="2300"/>
    <s v="daina.combs@mosaicco.com"/>
    <n v="3545836723"/>
    <x v="0"/>
    <d v="2017-03-17T00:00:00"/>
    <n v="130"/>
    <n v="2998.89"/>
    <n v="96"/>
    <n v="389855.7"/>
  </r>
  <r>
    <x v="2"/>
    <x v="3"/>
    <x v="6"/>
    <s v="Mexico City"/>
    <s v="11932"/>
    <s v="Mariano Escobedo 9991"/>
    <x v="6"/>
    <x v="304"/>
    <s v="NdziColombui@gmail.com"/>
    <n v="540200580"/>
    <d v="2011-09-26T00:00:00"/>
    <s v="Stock Clerk"/>
    <x v="4"/>
    <s v="Hynix (H15201504-9) Genuine DDR3 2 GB"/>
    <s v="Series:HynixGenuine, Type:DDR3, Capacity:2GB, Frequency:N/A"/>
    <n v="485"/>
    <n v="105"/>
    <n v="590"/>
    <s v="Lashunda Davidson"/>
    <s v="5640 Fishers Ln, Rockville, MD"/>
    <n v="2400"/>
    <s v="lashunda.davidson@statestreet.com"/>
    <n v="3548427261"/>
    <x v="0"/>
    <d v="2017-02-21T00:00:00"/>
    <n v="87"/>
    <n v="1064.99"/>
    <n v="96"/>
    <n v="92654.13"/>
  </r>
  <r>
    <x v="2"/>
    <x v="3"/>
    <x v="6"/>
    <s v="Mexico City"/>
    <s v="11932"/>
    <s v="Mariano Escobedo 9991"/>
    <x v="6"/>
    <x v="305"/>
    <s v="NdziHoria@gmail.com"/>
    <n v="760698629"/>
    <d v="2013-04-01T00:00:00"/>
    <s v="Stock Clerk"/>
    <x v="4"/>
    <s v="G.Skill TridentX (F3-2400C10D-8GTX) DDR3 8GB"/>
    <s v="Series:TridentX, Type:DDR3, Capacity:8GB, Frequency:1600Mhz"/>
    <n v="12578"/>
    <n v="1962"/>
    <n v="14540"/>
    <s v="Arlette Thornton"/>
    <s v="4301 Ashland Ave, Baltimore, MD"/>
    <n v="2400"/>
    <s v="arlette.thornton@unum.com"/>
    <n v="3549920257"/>
    <x v="2"/>
    <d v="2017-02-21T00:00:00"/>
    <n v="149"/>
    <n v="1199.99"/>
    <n v="97"/>
    <n v="178798.51"/>
  </r>
  <r>
    <x v="2"/>
    <x v="3"/>
    <x v="6"/>
    <s v="Mexico City"/>
    <s v="11932"/>
    <s v="Mariano Escobedo 9991"/>
    <x v="6"/>
    <x v="306"/>
    <s v="NewmanRichard@gmail.com"/>
    <n v="851644129"/>
    <d v="2014-05-12T00:00:00"/>
    <s v="Stock Clerk"/>
    <x v="4"/>
    <s v="G.Skill RipjawsX (F3-1600C9Q-32GXM) DDR3 32 GB"/>
    <s v="Series:RipjawX, Type:DDR3, Capacity:32GB, Frequency:1600Mhz"/>
    <n v="75410"/>
    <n v="2770"/>
    <n v="78180"/>
    <s v="Darron Robertson"/>
    <s v="200 E Fort Ave, Baltimore, MD"/>
    <n v="2400"/>
    <s v="darron.robertson@reynoldsamerican.com"/>
    <n v="3543003798"/>
    <x v="1"/>
    <d v="2016-02-17T00:00:00"/>
    <n v="149"/>
    <n v="2064.9899999999998"/>
    <n v="97"/>
    <n v="307683.50999999995"/>
  </r>
  <r>
    <x v="2"/>
    <x v="3"/>
    <x v="6"/>
    <s v="Mexico City"/>
    <s v="11932"/>
    <s v="Mariano Escobedo 9991"/>
    <x v="6"/>
    <x v="307"/>
    <s v="NgodupShari@gmail.com"/>
    <n v="383775576"/>
    <d v="2013-04-01T00:00:00"/>
    <s v="Stock Clerk"/>
    <x v="4"/>
    <s v="Transcend JetRam (JM1600KLH-8G) DDR3 8GB"/>
    <s v="Series:Jetram, Type:DDR3, Catrapacity:8GB, Frequency:1600Mhz"/>
    <n v="3250"/>
    <n v="320"/>
    <n v="3570"/>
    <s v="Maple Barnett"/>
    <s v="12817 Coastal Hwy, Ocean City, MD"/>
    <n v="2400"/>
    <s v="maple.barnett@core-mark"/>
    <n v="3542120318"/>
    <x v="2"/>
    <d v="2016-02-17T00:00:00"/>
    <n v="83"/>
    <n v="312.67"/>
    <n v="101"/>
    <n v="25951.61"/>
  </r>
  <r>
    <x v="2"/>
    <x v="3"/>
    <x v="6"/>
    <s v="Mexico City"/>
    <s v="11932"/>
    <s v="Mariano Escobedo 9991"/>
    <x v="6"/>
    <x v="308"/>
    <s v="NguyenDheepa@gmail.com"/>
    <n v="34672749853"/>
    <d v="2013-07-08T00:00:00"/>
    <s v="Stock Clerk"/>
    <x v="4"/>
    <s v="Kingston HyperX FURY (HX318C10F/8) DDR3 8GB"/>
    <s v="Series:HyperXFury, Type:DDR3, Capacity:8GB, Frequency:N/A"/>
    <n v="4210"/>
    <n v="330"/>
    <n v="4540"/>
    <s v="Charlsie Carey"/>
    <s v="9435 Washington Blvd N # M, Laurel, MD"/>
    <n v="2400"/>
    <s v="charlsie.carey@group1auto.com"/>
    <n v="3549638804"/>
    <x v="1"/>
    <d v="2017-02-10T00:00:00"/>
    <n v="94"/>
    <n v="999.99"/>
    <n v="101"/>
    <n v="93999.06"/>
  </r>
  <r>
    <x v="2"/>
    <x v="3"/>
    <x v="6"/>
    <s v="Mexico City"/>
    <s v="11932"/>
    <s v="Mariano Escobedo 9991"/>
    <x v="6"/>
    <x v="309"/>
    <s v="NguyenLei@gmail.com-Ming"/>
    <n v="34741476112"/>
    <d v="2013-07-08T00:00:00"/>
    <s v="Stock Clerk"/>
    <x v="4"/>
    <s v="Kingston HyperX FURY (HX316C10FR/8) DDR3 8GB"/>
    <s v="Series:HyperXFury, Type:DDR3, Capacity:8GB, Frequency:1866Mhz"/>
    <n v="4254"/>
    <n v="96"/>
    <n v="4350"/>
    <s v="Frank Shannon"/>
    <s v="206 S Broadway # 707, Rochester, MN"/>
    <n v="2400"/>
    <s v="frank.shannon@henryschein.com"/>
    <n v="4011073887"/>
    <x v="2"/>
    <d v="2017-02-10T00:00:00"/>
    <n v="79"/>
    <n v="267.99"/>
    <n v="101"/>
    <n v="21171.21"/>
  </r>
  <r>
    <x v="2"/>
    <x v="3"/>
    <x v="6"/>
    <s v="Mexico City"/>
    <s v="11932"/>
    <s v="Mariano Escobedo 9991"/>
    <x v="6"/>
    <x v="310"/>
    <s v="NowlanKristie@gmail.com"/>
    <n v="430936754"/>
    <d v="2014-11-10T00:00:00"/>
    <s v="Stock Clerk"/>
    <x v="4"/>
    <s v="Transcend JetRam (JM1600KLH-4G) DDR3 4GB"/>
    <s v="Series:Jetram, Type:DDR3, Capacity:4GB, Frequency:N/A"/>
    <n v="4154"/>
    <n v="91"/>
    <n v="4245"/>
    <s v="Josiah Beasley"/>
    <s v="2215 Oak Industrial Dr Ne, Grand Rapids, MI"/>
    <n v="2400"/>
    <s v="josiah.beasley@hertz.com"/>
    <n v="4014943283"/>
    <x v="0"/>
    <d v="2017-02-10T00:00:00"/>
    <n v="114"/>
    <n v="1850"/>
    <n v="120"/>
    <n v="210900"/>
  </r>
  <r>
    <x v="2"/>
    <x v="3"/>
    <x v="6"/>
    <s v="Mexico City"/>
    <s v="11932"/>
    <s v="Mariano Escobedo 9991"/>
    <x v="6"/>
    <x v="311"/>
    <s v="O@gmail.com'harLynn"/>
    <n v="94008926"/>
    <d v="2014-03-31T00:00:00"/>
    <s v="Stock Clerk"/>
    <x v="4"/>
    <s v="Transcend TS512MLK64V3N DDR3 4GB"/>
    <s v="Series:N/A, Type:DDR3, Capacity:4GB, Frequency:1333Mhz"/>
    <n v="4250"/>
    <n v="250"/>
    <n v="4500"/>
    <s v="Annabelle Butler"/>
    <s v="215 4Th Ave Se, Cedar Rapids, IA"/>
    <n v="2500"/>
    <s v="annabelle.butler@thrivent.com"/>
    <n v="4017718205"/>
    <x v="0"/>
    <d v="2017-01-02T00:00:00"/>
    <n v="143"/>
    <n v="789.79"/>
    <n v="138"/>
    <n v="112939.97"/>
  </r>
  <r>
    <x v="4"/>
    <x v="4"/>
    <x v="7"/>
    <s v="Beijing"/>
    <s v="190518"/>
    <s v="40-5-12 Laogianggen"/>
    <x v="7"/>
    <x v="312"/>
    <s v="OliverBrooke@gmail.com"/>
    <n v="663293070"/>
    <d v="2012-05-14T00:00:00"/>
    <s v="Stock Clerk"/>
    <x v="4"/>
    <s v="Transcend (TS512MLK64W6H) DDR3 4GB"/>
    <s v="Series:N/A, Type:DDR3, Capacity:4GB, Frequency:1600Mhz"/>
    <n v="2300"/>
    <n v="249"/>
    <n v="2549"/>
    <s v="Ed Mueller"/>
    <s v="4811 S 76Th St # 205, Milwaukee, WI"/>
    <n v="3600"/>
    <s v="ed.mueller@nscorp.com"/>
    <n v="4018808030"/>
    <x v="1"/>
    <d v="2015-12-14T00:00:00"/>
    <n v="117"/>
    <n v="671.38"/>
    <n v="128"/>
    <n v="78551.460000000006"/>
  </r>
  <r>
    <x v="4"/>
    <x v="4"/>
    <x v="7"/>
    <s v="Beijing"/>
    <s v="190518"/>
    <s v="40-5-12 Laogianggen"/>
    <x v="7"/>
    <x v="313"/>
    <s v="OnqueJasmine@gmail.com"/>
    <n v="160274046"/>
    <d v="2013-09-30T00:00:00"/>
    <s v="Stock Clerk"/>
    <x v="4"/>
    <s v="Hynix 6671G DDR2 1GB"/>
    <s v="Series:Genuine, Type:DDR2, Capacity:1GB, Frequency:N/A"/>
    <n v="330"/>
    <n v="0"/>
    <n v="330"/>
    <s v="Colleen Estrada"/>
    <s v="800 Carter St, Rochester, NY"/>
    <n v="3600"/>
    <s v="colleen.estrada@rgare.com"/>
    <n v="4018843628"/>
    <x v="1"/>
    <d v="2015-12-01T00:00:00"/>
    <n v="114"/>
    <n v="677.99"/>
    <n v="158"/>
    <n v="77290.86"/>
  </r>
  <r>
    <x v="4"/>
    <x v="4"/>
    <x v="7"/>
    <s v="Beijing"/>
    <s v="190518"/>
    <s v="40-5-12 Laogianggen"/>
    <x v="7"/>
    <x v="314"/>
    <s v="OsturnkaAdeel@gmail.com"/>
    <n v="3485261606"/>
    <d v="2013-09-30T00:00:00"/>
    <s v="Stock Clerk"/>
    <x v="4"/>
    <s v="Kingston ValueRAM (KVR1333D3N9/8G) 8 GB DDR3"/>
    <s v="Series:N/A, Type:DDR3, Capacity:4GB, Frequency:1333Mhz"/>
    <n v="3800"/>
    <n v="350"/>
    <n v="4150"/>
    <s v="Nikia Kent"/>
    <s v="6Th And Master St, Philadelphia, PA"/>
    <n v="3600"/>
    <s v="nikia.kent@pseg.com"/>
    <n v="4010482751"/>
    <x v="2"/>
    <d v="2016-12-01T00:00:00"/>
    <n v="129"/>
    <n v="564.89"/>
    <n v="158"/>
    <n v="72870.81"/>
  </r>
  <r>
    <x v="4"/>
    <x v="4"/>
    <x v="7"/>
    <s v="Beijing"/>
    <s v="190518"/>
    <s v="40-5-12 Laogianggen"/>
    <x v="7"/>
    <x v="315"/>
    <s v="OwadClinton@gmail.com"/>
    <n v="68829417"/>
    <d v="2014-02-17T00:00:00"/>
    <s v="Stock Clerk"/>
    <x v="4"/>
    <s v="Zion ZHY16004096 4 GB Ddr3"/>
    <s v="Series:ZHY, Type:DDR3, Capacity:4GB, Frequency:N/A"/>
    <n v="2550"/>
    <n v="150"/>
    <n v="2700"/>
    <s v="Amber Brady"/>
    <s v="23985 Bedford Rd N, Battle Creek, MI"/>
    <n v="3700"/>
    <s v="amber.brady@c-a-m.com"/>
    <n v="74011073887"/>
    <x v="2"/>
    <d v="2016-11-30T00:00:00"/>
    <n v="150"/>
    <n v="849.99"/>
    <n v="177"/>
    <n v="127498.5"/>
  </r>
  <r>
    <x v="4"/>
    <x v="4"/>
    <x v="7"/>
    <s v="Beijing"/>
    <s v="190518"/>
    <s v="40-5-12 Laogianggen"/>
    <x v="7"/>
    <x v="316"/>
    <s v="OzarkTravis@gmail.com"/>
    <n v="68811771"/>
    <d v="2015-01-05T00:00:00"/>
    <s v="Stock Manager"/>
    <x v="4"/>
    <s v="Kingston KVR (KVR16N11/8-SP) 8 GB DDR3"/>
    <s v="Series:KVR, Type:DDR3, Capacity:8GB, Frequency:N/A"/>
    <n v="3400"/>
    <n v="298"/>
    <n v="3698"/>
    <s v="Wendell Massey"/>
    <s v="701 Seneca St, Buffalo, NY"/>
    <n v="5000"/>
    <s v="wendell.massey@bbt.com"/>
    <n v="74014943283"/>
    <x v="1"/>
    <d v="2017-11-01T00:00:00"/>
    <n v="58"/>
    <n v="1499.89"/>
    <n v="178"/>
    <n v="86993.62000000001"/>
  </r>
  <r>
    <x v="4"/>
    <x v="4"/>
    <x v="7"/>
    <s v="Beijing"/>
    <s v="190518"/>
    <s v="40-5-12 Laogianggen"/>
    <x v="7"/>
    <x v="317"/>
    <s v="PanjwaniNina@gmail.com"/>
    <n v="68858795"/>
    <d v="2011-02-07T00:00:00"/>
    <s v="Stock Manager"/>
    <x v="4"/>
    <s v="Hynix (HYMD2GB) 2GB DDR2"/>
    <s v="Series:2, Type:DDR2, Capacity:2GB, Frequency:N/A"/>
    <n v="498"/>
    <n v="0"/>
    <n v="498"/>
    <s v="Patronick Lucas"/>
    <s v="6649 N Blue Gum St"/>
    <n v="100"/>
    <s v="PatronickLucas@gmail.com"/>
    <n v="74017718205"/>
    <x v="0"/>
    <d v="2015-10-27T00:00:00"/>
    <n v="61"/>
    <n v="1751.99"/>
    <n v="178"/>
    <n v="106871.39"/>
  </r>
  <r>
    <x v="4"/>
    <x v="4"/>
    <x v="7"/>
    <s v="Beijing"/>
    <s v="190518"/>
    <s v="40-5-12 Laogianggen"/>
    <x v="7"/>
    <x v="318"/>
    <s v="PatronickLucas@gmail.com"/>
    <n v="68875372"/>
    <d v="2011-11-07T00:00:00"/>
    <s v="Stock Manager"/>
    <x v="4"/>
    <s v="Silicon Power (SP008GBLFU240B02) 8GB DDR4"/>
    <s v="Series:Genuine, Type:DDR4, Capacity:8GB, Frequency:N/A"/>
    <n v="3100"/>
    <n v="499"/>
    <n v="3599"/>
    <s v="Pearson Randall"/>
    <s v="4 B Blue Ridge Blvd"/>
    <n v="5000"/>
    <s v="PearsonRandall@gmail.com"/>
    <n v="74018808030"/>
    <x v="2"/>
    <d v="2015-10-28T00:00:00"/>
    <n v="37"/>
    <n v="519.99"/>
    <n v="171"/>
    <n v="19239.63"/>
  </r>
  <r>
    <x v="4"/>
    <x v="4"/>
    <x v="7"/>
    <s v="Beijing"/>
    <s v="190518"/>
    <s v="40-5-12 Laogianggen"/>
    <x v="7"/>
    <x v="319"/>
    <s v="PearsonRandall@gmail.com"/>
    <n v="68884316"/>
    <d v="2014-12-01T00:00:00"/>
    <s v="Stock Manager"/>
    <x v="4"/>
    <s v="A-DATA (AX4U300038G16-SRS) 8GB DDR4"/>
    <s v="Series:Genuine, Type:DDR4, Capacity:8GB, Frequency:4000Mhz"/>
    <n v="5000"/>
    <n v="1990"/>
    <n v="6990"/>
    <s v="Smith Martin"/>
    <s v="8 W Cerritos Ave #54"/>
    <n v="3500"/>
    <s v="SmithMartin@gmail.com"/>
    <n v="74018843628"/>
    <x v="0"/>
    <d v="2017-02-20T00:00:00"/>
    <n v="133"/>
    <n v="749.99"/>
    <n v="172"/>
    <n v="99748.67"/>
  </r>
  <r>
    <x v="4"/>
    <x v="4"/>
    <x v="7"/>
    <s v="Beijing"/>
    <s v="190518"/>
    <s v="40-5-12 Laogianggen"/>
    <x v="7"/>
    <x v="320"/>
    <s v="SmithMartin@gmail.com"/>
    <n v="68813375"/>
    <d v="2011-01-10T00:00:00"/>
    <s v="Stock Manager"/>
    <x v="0"/>
    <s v="Intel Xeon E5-2697 V2"/>
    <s v="Speed:2.7GHz,Cores:12,TDP:130W"/>
    <n v="2101.59"/>
    <n v="275.5"/>
    <n v="2377.09"/>
    <s v="Pelletier Ermine"/>
    <s v="639 Main St"/>
    <n v="2000"/>
    <s v="PelletierErmine@gmail.com"/>
    <n v="74010482751"/>
    <x v="0"/>
    <d v="2017-01-03T00:00:00"/>
    <n v="37"/>
    <n v="999.99"/>
    <n v="172"/>
    <n v="36999.629999999997"/>
  </r>
  <r>
    <x v="4"/>
    <x v="4"/>
    <x v="7"/>
    <s v="Beijing"/>
    <s v="190518"/>
    <s v="40-5-12 Laogianggen"/>
    <x v="7"/>
    <x v="321"/>
    <s v="PelletierErmine@gmail.com"/>
    <n v="68858637"/>
    <d v="2011-07-05T00:00:00"/>
    <s v="Public Accountant"/>
    <x v="0"/>
    <s v="Intel Xeon E5-2695 V4"/>
    <s v="Speed:2.1GHz,Cores:18,TDP:120W"/>
    <n v="1780.35"/>
    <n v="489.64"/>
    <n v="2269.9899999999998"/>
    <s v="Perry Shakira"/>
    <s v="34 Center St"/>
    <n v="200"/>
    <s v="PerryShakira@gmail.com"/>
    <n v="480083"/>
    <x v="1"/>
    <d v="2017-10-15T00:00:00"/>
    <n v="121"/>
    <n v="119.99"/>
    <n v="173"/>
    <n v="14518.789999999999"/>
  </r>
  <r>
    <x v="4"/>
    <x v="4"/>
    <x v="7"/>
    <s v="Beijing"/>
    <s v="190518"/>
    <s v="40-5-12 Laogianggen"/>
    <x v="7"/>
    <x v="322"/>
    <s v="PerryShakira@gmail.com"/>
    <n v="68805045"/>
    <d v="2011-05-16T00:00:00"/>
    <s v="Accounting Manager"/>
    <x v="0"/>
    <s v="Intel Xeon E5-2695 V2"/>
    <s v="Speed:2.4GHz,Cores:12,TDP:115W"/>
    <n v="1793.53"/>
    <n v="466.46"/>
    <n v="2259.9899999999998"/>
    <s v="Peters Lauren"/>
    <s v="3 Mcauley Dr"/>
    <n v="2600"/>
    <s v="PetersLauren@gmail.com"/>
    <n v="346793"/>
    <x v="2"/>
    <d v="2017-04-09T00:00:00"/>
    <n v="55"/>
    <n v="49.37"/>
    <n v="173"/>
    <n v="2715.35"/>
  </r>
  <r>
    <x v="4"/>
    <x v="4"/>
    <x v="7"/>
    <s v="Beijing"/>
    <s v="190518"/>
    <s v="40-5-12 Laogianggen"/>
    <x v="7"/>
    <x v="323"/>
    <s v="PetersLauren@gmail.com"/>
    <n v="68880110"/>
    <d v="2011-05-16T00:00:00"/>
    <s v="Administration Assistant"/>
    <x v="0"/>
    <s v="Intel Xeon E5-2643 V2 (OEM/Tray)"/>
    <s v="Speed:3.5GHz,Cores:6"/>
    <n v="1940.18"/>
    <n v="259.82"/>
    <n v="2200"/>
    <s v="Peterson Ebonee"/>
    <s v="7 Eads St"/>
    <n v="1100"/>
    <s v="PetersonEbonee@gmail.com"/>
    <n v="45385"/>
    <x v="1"/>
    <d v="2017-08-15T00:00:00"/>
    <n v="111"/>
    <n v="1073.99"/>
    <n v="174"/>
    <n v="119212.89"/>
  </r>
  <r>
    <x v="4"/>
    <x v="4"/>
    <x v="7"/>
    <s v="Beijing"/>
    <s v="190518"/>
    <s v="40-5-12 Laogianggen"/>
    <x v="7"/>
    <x v="324"/>
    <s v="PetersonEbonee@gmail.com"/>
    <n v="68857691"/>
    <d v="2010-10-25T00:00:00"/>
    <s v="President"/>
    <x v="0"/>
    <s v="Intel Xeon E5-2690 (OEM/Tray)"/>
    <s v="Speed:2.9GHz,Cores:8"/>
    <n v="1888.33"/>
    <n v="228.39"/>
    <n v="2116.7199999999998"/>
    <s v="Petingill Shana"/>
    <s v="7 W Jackson Blvd"/>
    <n v="1900"/>
    <s v="PetingillShana@gmail.com"/>
    <n v="52530"/>
    <x v="0"/>
    <d v="2016-12-01T00:00:00"/>
    <n v="133"/>
    <n v="564.89"/>
    <n v="174"/>
    <n v="75130.37"/>
  </r>
  <r>
    <x v="4"/>
    <x v="4"/>
    <x v="7"/>
    <s v="Beijing"/>
    <s v="190518"/>
    <s v="40-5-12 Laogianggen"/>
    <x v="7"/>
    <x v="325"/>
    <s v="PetingillShana@gmail.com"/>
    <n v="68825445"/>
    <d v="2012-04-02T00:00:00"/>
    <s v="Administration Vice President"/>
    <x v="0"/>
    <s v="Intel Xeon E5-2687W V3"/>
    <s v="Speed:3.1GHz,Cores:10,TDP:160W"/>
    <n v="1781.47"/>
    <n v="283.52"/>
    <n v="2064.9899999999998"/>
    <s v="Petrowsky Thelma"/>
    <s v="5 Boston Ave #88"/>
    <n v="4500"/>
    <s v="PetrowskyThelma@gmail.com"/>
    <n v="764178"/>
    <x v="1"/>
    <d v="2015-04-09T00:00:00"/>
    <n v="95"/>
    <n v="640.99"/>
    <n v="175"/>
    <n v="60894.05"/>
  </r>
  <r>
    <x v="4"/>
    <x v="4"/>
    <x v="7"/>
    <s v="Beijing"/>
    <s v="190518"/>
    <s v="40-5-12 Laogianggen"/>
    <x v="7"/>
    <x v="326"/>
    <s v="PetrowskyThelma@gmail.com"/>
    <n v="68849795"/>
    <d v="2014-11-10T00:00:00"/>
    <s v="Administration Vice President"/>
    <x v="0"/>
    <s v="Intel Xeon E5-2687W V4"/>
    <s v="Speed:3.0GHz,Cores:12,TDP:160W"/>
    <n v="1723.83"/>
    <n v="318.86"/>
    <n v="2042.69"/>
    <s v="Pham Hong"/>
    <s v="228 Runamuck Pl #2808"/>
    <n v="4900"/>
    <s v="PhamHong@gmail.com"/>
    <n v="295008"/>
    <x v="0"/>
    <d v="2017-05-11T00:00:00"/>
    <n v="39"/>
    <n v="1055.99"/>
    <n v="176"/>
    <n v="41183.61"/>
  </r>
  <r>
    <x v="4"/>
    <x v="4"/>
    <x v="7"/>
    <s v="Beijing"/>
    <s v="190518"/>
    <s v="40-5-12 Laogianggen"/>
    <x v="7"/>
    <x v="327"/>
    <s v="PhamHong@gmail.com"/>
    <n v="68813797"/>
    <d v="2011-07-05T00:00:00"/>
    <s v="Accountant"/>
    <x v="0"/>
    <s v="Intel Xeon E5-2667 V3 (OEM/Tray)"/>
    <s v="Speed:3.2GHz,Cores:8,TDP:135W"/>
    <n v="1504.08"/>
    <n v="505.38"/>
    <n v="2009.46"/>
    <s v="Pitt Brad"/>
    <s v="2371 Jerrold Ave"/>
    <n v="3800"/>
    <s v="PittBrad@gmail.com"/>
    <n v="299480083"/>
    <x v="1"/>
    <d v="2016-12-03T00:00:00"/>
    <n v="46"/>
    <n v="525.99"/>
    <n v="176"/>
    <n v="24195.54"/>
  </r>
  <r>
    <x v="4"/>
    <x v="4"/>
    <x v="7"/>
    <s v="Beijing"/>
    <s v="190518"/>
    <s v="40-5-12 Laogianggen"/>
    <x v="7"/>
    <x v="328"/>
    <s v="PittBrad@gmail.com"/>
    <n v="68834959"/>
    <d v="2007-11-05T00:00:00"/>
    <s v="Accountant"/>
    <x v="0"/>
    <s v="Intel Xeon E5-2690 V4"/>
    <s v="Speed:2.6GHz,Cores:14,TDP:135W"/>
    <n v="1499.26"/>
    <n v="495.23"/>
    <n v="1994.49"/>
    <s v="Potts Xana"/>
    <s v="37275 St Rt 17m M"/>
    <n v="1600"/>
    <s v="PottsXana@gmail.com"/>
    <n v="299346793"/>
    <x v="2"/>
    <d v="2016-12-20T00:00:00"/>
    <n v="77"/>
    <n v="443.72"/>
    <n v="176"/>
    <n v="34166.44"/>
  </r>
  <r>
    <x v="4"/>
    <x v="4"/>
    <x v="7"/>
    <s v="Beijing"/>
    <s v="190518"/>
    <s v="40-5-12 Laogianggen"/>
    <x v="7"/>
    <x v="329"/>
    <s v="PottsXana@gmail.com"/>
    <n v="68885393"/>
    <d v="2012-01-09T00:00:00"/>
    <s v="Accountant"/>
    <x v="0"/>
    <s v="Intel Xeon E5-2690 V3"/>
    <s v="Speed:2.6GHz,Cores:12,TDP:135W"/>
    <n v="1540.35"/>
    <n v="368.38"/>
    <n v="1908.73"/>
    <s v="Power Morissa"/>
    <s v="25 E 75th St #69"/>
    <n v="1900"/>
    <s v="PowerMorissa@gmail.com"/>
    <n v="299045385"/>
    <x v="0"/>
    <d v="2016-08-16T00:00:00"/>
    <n v="114"/>
    <n v="745.32"/>
    <n v="177"/>
    <n v="84966.48000000001"/>
  </r>
  <r>
    <x v="4"/>
    <x v="4"/>
    <x v="7"/>
    <s v="Beijing"/>
    <s v="190518"/>
    <s v="40-5-12 Laogianggen"/>
    <x v="7"/>
    <x v="330"/>
    <s v="PowerMorissa@gmail.com"/>
    <n v="68847336"/>
    <d v="2011-05-16T00:00:00"/>
    <s v="Accountant"/>
    <x v="0"/>
    <s v="Intel Xeon E5-2470V2"/>
    <s v="Speed:2.4GHz,Cores:10,TDP:95W"/>
    <n v="1671.95"/>
    <n v="232.75"/>
    <n v="1904.7"/>
    <s v="Punjabhi Louis"/>
    <s v="98 Connecticut Ave Nw"/>
    <n v="3800"/>
    <s v="PunjabhiLouis@gmail.com"/>
    <n v="299052530"/>
    <x v="0"/>
    <d v="2015-05-02T00:00:00"/>
    <n v="60"/>
    <n v="645.20000000000005"/>
    <n v="177"/>
    <n v="38712"/>
  </r>
  <r>
    <x v="4"/>
    <x v="4"/>
    <x v="7"/>
    <s v="Beijing"/>
    <s v="190518"/>
    <s v="40-5-12 Laogianggen"/>
    <x v="7"/>
    <x v="331"/>
    <s v="PunjabhiLouis@gmail.com"/>
    <n v="68838334"/>
    <d v="2014-01-06T00:00:00"/>
    <s v="Accountant"/>
    <x v="0"/>
    <s v="Intel Xeon E5-2683 V4"/>
    <s v="Speed:2.1GHz,Cores:16,TDP:120W"/>
    <n v="1706.95"/>
    <n v="193.04"/>
    <n v="1899.99"/>
    <s v="Purinton Janine"/>
    <s v="56 E Morehead St"/>
    <n v="4900"/>
    <s v="PurintonJanine@gmail.com"/>
    <n v="299764178"/>
    <x v="1"/>
    <d v="2016-09-29T00:00:00"/>
    <n v="87"/>
    <n v="449.99"/>
    <n v="177"/>
    <n v="39149.129999999997"/>
  </r>
  <r>
    <x v="4"/>
    <x v="4"/>
    <x v="7"/>
    <s v="Beijing"/>
    <s v="190518"/>
    <s v="40-5-12 Laogianggen"/>
    <x v="7"/>
    <x v="332"/>
    <s v="PurintonJanine@gmail.com"/>
    <n v="68858297"/>
    <d v="2012-09-24T00:00:00"/>
    <s v="Finance Manager"/>
    <x v="0"/>
    <s v="Intel Xeon E5-2637 V2 (OEM/Tray)"/>
    <s v="Speed:3.5GHz,Cores:4,TDP:130W"/>
    <n v="1323.12"/>
    <n v="526.88"/>
    <n v="1850"/>
    <s v="Quinn Sean"/>
    <s v="73 State Road 434 E"/>
    <n v="300"/>
    <s v="QuinnSean@gmail.com"/>
    <n v="299295008"/>
    <x v="0"/>
    <d v="2016-12-13T00:00:00"/>
    <n v="92"/>
    <n v="136.69"/>
    <n v="193"/>
    <n v="12575.48"/>
  </r>
  <r>
    <x v="4"/>
    <x v="4"/>
    <x v="7"/>
    <s v="Beijing"/>
    <s v="190518"/>
    <s v="40-5-12 Laogianggen"/>
    <x v="7"/>
    <x v="333"/>
    <s v="QuinnSean@gmail.com"/>
    <n v="19532846966"/>
    <d v="2011-02-21T00:00:00"/>
    <s v="Human Resources Representative"/>
    <x v="0"/>
    <s v="Intel Xeon E5-2683 V4 (OEM/Tray)"/>
    <s v="Speed:2.1GHz,Cores:16,TDP:120W"/>
    <n v="1369.83"/>
    <n v="475.06"/>
    <n v="1844.89"/>
    <s v="Rachael Maggie"/>
    <s v="69734 E Carrillo St"/>
    <n v="1500"/>
    <s v="RachaelMaggie@gmail.com"/>
    <n v="8793483760"/>
    <x v="2"/>
    <d v="2016-12-02T00:00:00"/>
    <n v="83"/>
    <n v="2116.7199999999998"/>
    <n v="194"/>
    <n v="175687.75999999998"/>
  </r>
  <r>
    <x v="4"/>
    <x v="4"/>
    <x v="7"/>
    <s v="Beijing"/>
    <s v="190518"/>
    <s v="40-5-12 Laogianggen"/>
    <x v="7"/>
    <x v="334"/>
    <s v="RachaelMaggie@gmail.com"/>
    <n v="11594484231"/>
    <d v="2016-10-02T00:00:00"/>
    <s v="Programmer"/>
    <x v="0"/>
    <s v="Intel Core i7-4960X Extreme Edition"/>
    <s v="Speed:3.6GHz,Cores:6,TDP:130W"/>
    <n v="1496.43"/>
    <n v="309.54000000000002"/>
    <n v="1805.97"/>
    <s v="Rarrick Quinn"/>
    <s v="322 New Horizon Blvd"/>
    <n v="4700"/>
    <s v="RarrickQuinn@gmail.com"/>
    <n v="8797268513"/>
    <x v="1"/>
    <d v="2016-10-27T00:00:00"/>
    <n v="106"/>
    <n v="644"/>
    <n v="195"/>
    <n v="68264"/>
  </r>
  <r>
    <x v="4"/>
    <x v="4"/>
    <x v="7"/>
    <s v="Beijing"/>
    <s v="190518"/>
    <s v="40-5-12 Laogianggen"/>
    <x v="7"/>
    <x v="335"/>
    <s v="RarrickQuinn@gmail.com"/>
    <n v="18184600733"/>
    <d v="2011-09-26T00:00:00"/>
    <s v="Programmer"/>
    <x v="0"/>
    <s v="Intel Xeon E5-2699 V4 (OEM/Tray)"/>
    <s v="Speed:2.2GHz,Cores:22,TDP:145W"/>
    <n v="1535.62"/>
    <n v="220.38"/>
    <n v="1756"/>
    <s v="Ren Kylo"/>
    <s v="1 State Route 27"/>
    <n v="1600"/>
    <s v="RenKylo@gmail.com"/>
    <n v="8792715950"/>
    <x v="0"/>
    <d v="2016-06-14T00:00:00"/>
    <n v="43"/>
    <n v="16.989999999999998"/>
    <n v="195"/>
    <n v="730.56999999999994"/>
  </r>
  <r>
    <x v="4"/>
    <x v="4"/>
    <x v="7"/>
    <s v="Beijing"/>
    <s v="190518"/>
    <s v="40-5-12 Laogianggen"/>
    <x v="7"/>
    <x v="336"/>
    <s v="RenKylo@gmail.com"/>
    <n v="16334387490"/>
    <d v="2014-05-12T00:00:00"/>
    <s v="Programmer"/>
    <x v="0"/>
    <s v="Intel Xeon E5-1680 V3 (OEM/Tray)"/>
    <s v="Speed:3.2GHz,Cores:8,TDP:140W"/>
    <n v="1519.85"/>
    <n v="232.14"/>
    <n v="1751.99"/>
    <s v="Rhoads Thomas"/>
    <s v="394 Manchester Blvd"/>
    <n v="3600"/>
    <s v="RhoadsThomas@gmail.com"/>
    <n v="8797879852"/>
    <x v="1"/>
    <d v="2016-06-13T00:00:00"/>
    <n v="74"/>
    <n v="731.99"/>
    <n v="196"/>
    <n v="54167.26"/>
  </r>
  <r>
    <x v="4"/>
    <x v="4"/>
    <x v="7"/>
    <s v="Beijing"/>
    <s v="190518"/>
    <s v="40-5-12 Laogianggen"/>
    <x v="7"/>
    <x v="337"/>
    <s v="RhoadsThomas@gmail.com"/>
    <n v="11391279729"/>
    <d v="2011-05-16T00:00:00"/>
    <s v="Programmer"/>
    <x v="0"/>
    <s v="Intel Xeon E5-2643 V4 (OEM/Tray)"/>
    <s v="Speed:3.4GHz,Cores:6,TDP:135W"/>
    <n v="1225.5899999999999"/>
    <n v="483.27"/>
    <n v="1708.86"/>
    <s v="Rivera Haley"/>
    <s v="6 S 33rd St"/>
    <n v="2000"/>
    <s v="RiveraHaley@gmail.com"/>
    <n v="8795869755"/>
    <x v="2"/>
    <d v="2017-03-17T00:00:00"/>
    <n v="85"/>
    <n v="479.99"/>
    <n v="197"/>
    <n v="40799.15"/>
  </r>
  <r>
    <x v="4"/>
    <x v="4"/>
    <x v="7"/>
    <s v="Beijing"/>
    <s v="190518"/>
    <s v="40-5-12 Laogianggen"/>
    <x v="7"/>
    <x v="338"/>
    <s v="RiveraHaley@gmail.com"/>
    <n v="12700933298"/>
    <d v="2011-11-28T00:00:00"/>
    <s v="Programmer"/>
    <x v="0"/>
    <s v="Intel Core i7-6950X (OEM/Tray)"/>
    <s v="Speed:3.0GHz,Cores:10,TDP:140W"/>
    <n v="1479.56"/>
    <n v="224.81"/>
    <n v="1704.37"/>
    <s v="Roberson May"/>
    <s v="6 Greenleaf Ave"/>
    <n v="3000"/>
    <s v="RobersonMay@gmail.com"/>
    <n v="8793172000"/>
    <x v="1"/>
    <d v="2017-02-21T00:00:00"/>
    <n v="133"/>
    <n v="645.99"/>
    <n v="198"/>
    <n v="85916.67"/>
  </r>
  <r>
    <x v="4"/>
    <x v="4"/>
    <x v="7"/>
    <s v="Beijing"/>
    <s v="190518"/>
    <s v="40-5-12 Laogianggen"/>
    <x v="7"/>
    <x v="339"/>
    <s v="RobersonMay@gmail.com"/>
    <n v="16928570416"/>
    <d v="2011-09-26T00:00:00"/>
    <s v="Marketing Manager"/>
    <x v="0"/>
    <s v="Intel Xeon E5-2670 V3"/>
    <s v="Speed:2.3GHz,Cores:12,TDP:120W"/>
    <n v="1453.94"/>
    <n v="223.04"/>
    <n v="1676.98"/>
    <s v="Robertson Peter"/>
    <s v="618 W Yakima Ave"/>
    <n v="4000"/>
    <s v="RobertsonPeter@gmail.com"/>
    <n v="18793483760"/>
    <x v="0"/>
    <d v="2017-02-21T00:00:00"/>
    <n v="75"/>
    <n v="645.20000000000005"/>
    <n v="184"/>
    <n v="48390"/>
  </r>
  <r>
    <x v="4"/>
    <x v="4"/>
    <x v="7"/>
    <s v="Beijing"/>
    <s v="190518"/>
    <s v="40-5-12 Laogianggen"/>
    <x v="7"/>
    <x v="340"/>
    <s v="RobertsonPeter@gmail.com"/>
    <n v="18288883894"/>
    <d v="2011-07-05T00:00:00"/>
    <s v="Marketing Representative"/>
    <x v="2"/>
    <s v="Intel SSDPECME040T401"/>
    <s v="Series:DC P3608,Type:SSD,Capacity:4TB,Cache:N/A"/>
    <n v="7123.66"/>
    <n v="0"/>
    <n v="7123.66"/>
    <s v="Robinson Alain"/>
    <s v="74 S Westgate St"/>
    <n v="5000"/>
    <s v="RobinsonAlain@gmail.com"/>
    <n v="18797268513"/>
    <x v="2"/>
    <d v="2016-02-17T00:00:00"/>
    <n v="50"/>
    <n v="744.98"/>
    <n v="185"/>
    <n v="37249"/>
  </r>
  <r>
    <x v="4"/>
    <x v="4"/>
    <x v="7"/>
    <s v="Beijing"/>
    <s v="190518"/>
    <s v="40-5-12 Laogianggen"/>
    <x v="7"/>
    <x v="341"/>
    <s v="RobinsonAlain@gmail.com"/>
    <n v="1259840972"/>
    <d v="2011-01-10T00:00:00"/>
    <s v="Public Relations Representative"/>
    <x v="2"/>
    <s v="Western Digital WD2003FZEX"/>
    <s v="Series:BLACK SERIES,Type:7200RPM,Capacity:2TB,Cache:64MB"/>
    <n v="7123.66"/>
    <n v="0"/>
    <n v="7123.66"/>
    <s v="Robinson Cherly"/>
    <s v="3273 State St"/>
    <n v="1000"/>
    <s v="RobinsonCherly@gmail.com"/>
    <n v="18792715950"/>
    <x v="0"/>
    <d v="2016-02-17T00:00:00"/>
    <n v="147"/>
    <n v="573.99"/>
    <n v="185"/>
    <n v="84376.53"/>
  </r>
  <r>
    <x v="4"/>
    <x v="4"/>
    <x v="7"/>
    <s v="Beijing"/>
    <s v="190518"/>
    <s v="40-5-12 Laogianggen"/>
    <x v="7"/>
    <x v="342"/>
    <s v="RobinsonCherly@gmail.com"/>
    <n v="16506042484"/>
    <d v="2011-01-10T00:00:00"/>
    <s v="Purchasing Clerk"/>
    <x v="2"/>
    <s v="Samsung MZ-V6P512BW"/>
    <s v="Series:960 PRO,Type:SSD,Capacity:512GB,Cache:512MB"/>
    <n v="7123.66"/>
    <n v="0"/>
    <n v="7123.66"/>
    <s v="Robinson Elias"/>
    <s v="1 Central Ave"/>
    <n v="1100"/>
    <s v="RobinsonElias@gmail.com"/>
    <n v="18797879852"/>
    <x v="1"/>
    <d v="2017-02-10T00:00:00"/>
    <n v="76"/>
    <n v="677.99"/>
    <n v="185"/>
    <n v="51527.24"/>
  </r>
  <r>
    <x v="4"/>
    <x v="4"/>
    <x v="7"/>
    <s v="Beijing"/>
    <s v="190518"/>
    <s v="40-5-12 Laogianggen"/>
    <x v="7"/>
    <x v="343"/>
    <s v="RobinsonElias@gmail.com"/>
    <n v="1079987280"/>
    <d v="2013-07-08T00:00:00"/>
    <s v="Purchasing Clerk"/>
    <x v="2"/>
    <s v="Hitachi HUS724030ALE641"/>
    <s v="Series:Ultrastar 7K4000,Type:7200RPM,Capacity:3TB,Cache:64MB"/>
    <n v="7123.66"/>
    <n v="0"/>
    <n v="7123.66"/>
    <s v="Roby Lori"/>
    <s v="86 Nw 66th St #8673"/>
    <n v="2100"/>
    <s v="RobyLori@gmail.com"/>
    <n v="18795869755"/>
    <x v="0"/>
    <d v="2017-02-10T00:00:00"/>
    <n v="128"/>
    <n v="1003.98"/>
    <n v="189"/>
    <n v="128509.44"/>
  </r>
  <r>
    <x v="4"/>
    <x v="4"/>
    <x v="7"/>
    <s v="Beijing"/>
    <s v="190518"/>
    <s v="40-5-12 Laogianggen"/>
    <x v="7"/>
    <x v="344"/>
    <s v="RobyLori@gmail.com"/>
    <n v="1017678451"/>
    <d v="2015-02-16T00:00:00"/>
    <s v="Purchasing Clerk"/>
    <x v="2"/>
    <s v="Samsung MZ-V6P2T0BW"/>
    <s v="Series:960 Pro,Type:SSD,Capacity:2TB,Cache:2GB"/>
    <n v="7123.66"/>
    <n v="0"/>
    <n v="7123.66"/>
    <s v="Roehrich Bianca"/>
    <s v="2 Cedar Ave #84"/>
    <n v="3100"/>
    <s v="RoehrichBianca@gmail.com"/>
    <n v="18793172000"/>
    <x v="0"/>
    <d v="2017-02-10T00:00:00"/>
    <n v="82"/>
    <n v="443.64"/>
    <n v="189"/>
    <n v="36378.479999999996"/>
  </r>
  <r>
    <x v="4"/>
    <x v="4"/>
    <x v="7"/>
    <s v="Beijing"/>
    <s v="190518"/>
    <s v="40-5-12 Laogianggen"/>
    <x v="7"/>
    <x v="345"/>
    <s v="RoehrichBianca@gmail.com"/>
    <n v="16631138979"/>
    <d v="2015-01-05T00:00:00"/>
    <s v="Purchasing Clerk"/>
    <x v="2"/>
    <s v="Seagate ST10000DM0004"/>
    <s v="Series:BarraCuda Pro,Type:7200RPM,Capacity:10TB,Cache:256MB"/>
    <n v="7123.66"/>
    <n v="0"/>
    <n v="7123.66"/>
    <s v="Roper Katie"/>
    <s v="90991 Thorburn Ave"/>
    <n v="4100"/>
    <s v="RoperKatie@gmail.com"/>
    <n v="334535682"/>
    <x v="2"/>
    <d v="2017-01-02T00:00:00"/>
    <n v="112"/>
    <n v="329.99"/>
    <n v="212"/>
    <n v="36958.880000000005"/>
  </r>
  <r>
    <x v="4"/>
    <x v="4"/>
    <x v="7"/>
    <s v="Beijing"/>
    <s v="190518"/>
    <s v="40-5-12 Laogianggen"/>
    <x v="7"/>
    <x v="346"/>
    <s v="RoperKatie@gmail.com"/>
    <n v="10767887264"/>
    <d v="2017-01-07T00:00:00"/>
    <s v="Purchasing Clerk"/>
    <x v="2"/>
    <s v="ADATA ASU800SS-512GT-C"/>
    <s v="Series:Ultimate SU800,Type:SSD,Capacity:512GB,Cache:N/A"/>
    <n v="7123.66"/>
    <n v="0"/>
    <n v="7123.66"/>
    <s v="Rose Ashley"/>
    <s v="386 9th Ave N"/>
    <n v="1200"/>
    <s v="RoseAshley@gmail.com"/>
    <n v="332640848"/>
    <x v="2"/>
    <d v="2015-12-14T00:00:00"/>
    <n v="80"/>
    <n v="59.99"/>
    <n v="213"/>
    <n v="4799.2"/>
  </r>
  <r>
    <x v="4"/>
    <x v="4"/>
    <x v="7"/>
    <s v="Beijing"/>
    <s v="190518"/>
    <s v="40-5-12 Laogianggen"/>
    <x v="7"/>
    <x v="347"/>
    <s v="RoseAshley@gmail.com"/>
    <n v="18700148290"/>
    <d v="2014-01-06T00:00:00"/>
    <s v="Purchasing Manager"/>
    <x v="2"/>
    <s v="Samsung MZ-V6E1T0"/>
    <s v="Series:960 EVO,Type:SSD,Capacity:1TB,Cache:1000MB"/>
    <n v="7123.66"/>
    <n v="0"/>
    <n v="7123.66"/>
    <s v="Rossetti Bruno"/>
    <s v="74874 Atlantic Ave"/>
    <n v="4200"/>
    <s v="RossettiBruno@gmail.com"/>
    <n v="330373374"/>
    <x v="2"/>
    <d v="2015-12-01T00:00:00"/>
    <n v="98"/>
    <n v="52.65"/>
    <n v="213"/>
    <n v="5159.7"/>
  </r>
  <r>
    <x v="4"/>
    <x v="4"/>
    <x v="7"/>
    <s v="Beijing"/>
    <s v="190518"/>
    <s v="40-5-12 Laogianggen"/>
    <x v="7"/>
    <x v="348"/>
    <s v="RossettiBruno@gmail.com"/>
    <n v="15622391705"/>
    <d v="2011-04-04T00:00:00"/>
    <s v="Sales Manager"/>
    <x v="2"/>
    <s v="Western Digital WD1003FZEX"/>
    <s v="Series:BLACK SERIES,Type:7200RPM,Capacity:1TB,Cache:64MB"/>
    <n v="7123.66"/>
    <n v="0"/>
    <n v="7123.66"/>
    <s v="RoupSimon"/>
    <s v="366 South Dr"/>
    <n v="3200"/>
    <s v="RoupSimon@gmail.com"/>
    <n v="336173728"/>
    <x v="1"/>
    <d v="2016-12-01T00:00:00"/>
    <n v="77"/>
    <n v="1469.96"/>
    <n v="213"/>
    <n v="113186.92"/>
  </r>
  <r>
    <x v="4"/>
    <x v="4"/>
    <x v="7"/>
    <s v="Beijing"/>
    <s v="190518"/>
    <s v="40-5-12 Laogianggen"/>
    <x v="7"/>
    <x v="349"/>
    <s v="RoupSimo@gmail.com"/>
    <n v="10850824314"/>
    <d v="2013-01-20T00:00:00"/>
    <s v="Sales Manager"/>
    <x v="2"/>
    <s v="SanDisk SDSSDA-120G-G26"/>
    <s v="Series:SSD PLUS,Type:SSD"/>
    <n v="7123.66"/>
    <n v="0"/>
    <n v="7123.66"/>
    <s v="Ruiz Ricardo"/>
    <s v="45 E Liberty St"/>
    <n v="2200"/>
    <s v="RuizRicardo@gmail.com"/>
    <n v="334269188"/>
    <x v="0"/>
    <d v="2016-11-30T00:00:00"/>
    <n v="126"/>
    <n v="1204.98"/>
    <n v="213"/>
    <n v="151827.48000000001"/>
  </r>
  <r>
    <x v="4"/>
    <x v="4"/>
    <x v="7"/>
    <s v="Beijing"/>
    <s v="190518"/>
    <s v="40-5-12 Laogianggen"/>
    <x v="7"/>
    <x v="350"/>
    <s v="RuizRicardo@gmail.com"/>
    <n v="16298665789"/>
    <d v="2012-01-09T00:00:00"/>
    <s v="Sales Manager"/>
    <x v="2"/>
    <s v="Crucial CT525MX300SSD1"/>
    <s v="Series:MX300,Type:SSD,Capacity:525GB,Cache:N/A"/>
    <n v="7123.66"/>
    <n v="0"/>
    <n v="7123.66"/>
    <s v="Saada Adell"/>
    <s v="4 Ralph Ct"/>
    <n v="1300"/>
    <s v="SaadaAdell@gmail.com"/>
    <n v="339893438"/>
    <x v="0"/>
    <d v="2017-11-01T00:00:00"/>
    <n v="42"/>
    <n v="2774.98"/>
    <n v="213"/>
    <n v="116549.16"/>
  </r>
  <r>
    <x v="4"/>
    <x v="4"/>
    <x v="7"/>
    <s v="Beijing"/>
    <s v="190518"/>
    <s v="40-5-12 Laogianggen"/>
    <x v="7"/>
    <x v="351"/>
    <s v="SaadaAdell@gmail.com"/>
    <n v="14854153112"/>
    <d v="2012-11-05T00:00:00"/>
    <s v="Sales Manager"/>
    <x v="2"/>
    <s v="Hitachi A7K1000-1000"/>
    <s v="Series:Ultrastar,Type:7200RPM,Capacity:1TB,Cache:32MB"/>
    <n v="7123.66"/>
    <n v="0"/>
    <n v="7123.66"/>
    <s v="SaarBeckles, Melinda"/>
    <s v="2742 Distribution Way"/>
    <n v="3300"/>
    <s v="SaarBecklesMelinda@gmail.com"/>
    <n v="41334535682"/>
    <x v="2"/>
    <d v="2015-10-27T00:00:00"/>
    <n v="88"/>
    <n v="809.99"/>
    <n v="214"/>
    <n v="71279.12"/>
  </r>
  <r>
    <x v="4"/>
    <x v="4"/>
    <x v="7"/>
    <s v="Beijing"/>
    <s v="190518"/>
    <s v="40-5-12 Laogianggen"/>
    <x v="7"/>
    <x v="352"/>
    <s v="Saar@gmail.com-BeckleMelinda"/>
    <n v="14114726033"/>
    <d v="2016-07-04T00:00:00"/>
    <s v="Sales Manager"/>
    <x v="2"/>
    <s v="Samsung MZ-V6P1T0BW"/>
    <s v="Series:960 Pro,Type:SSD,Capacity:1TB,Cache:1GB"/>
    <n v="7123.66"/>
    <n v="0"/>
    <n v="7123.66"/>
    <s v="Sadki Nore"/>
    <s v="426 Wolf St"/>
    <n v="4300"/>
    <s v="SadkiNore@gmail.com"/>
    <n v="41332640848"/>
    <x v="1"/>
    <d v="2015-10-28T00:00:00"/>
    <n v="141"/>
    <n v="704.99"/>
    <n v="214"/>
    <n v="99403.59"/>
  </r>
  <r>
    <x v="4"/>
    <x v="4"/>
    <x v="7"/>
    <s v="Beijing"/>
    <s v="190518"/>
    <s v="40-5-12 Laogianggen"/>
    <x v="7"/>
    <x v="353"/>
    <s v="SadkiNore@gmail.com"/>
    <n v="11682416036"/>
    <d v="2009-01-05T00:00:00"/>
    <s v="Sales Representative"/>
    <x v="2"/>
    <s v="Samsung MZ-7KE256BW"/>
    <s v="Series:850 Pro Series,Type:SSD,Capacity:256GB,Cache:N/A"/>
    <n v="7123.66"/>
    <n v="0"/>
    <n v="7123.66"/>
    <s v="Sahoo Adil"/>
    <s v="128 Bransten Rd"/>
    <n v="300"/>
    <s v="SahooAdil@gmail.com"/>
    <n v="41330373374"/>
    <x v="0"/>
    <d v="2016-06-21T00:00:00"/>
    <n v="71"/>
    <n v="677.99"/>
    <n v="214"/>
    <n v="48137.29"/>
  </r>
  <r>
    <x v="4"/>
    <x v="4"/>
    <x v="7"/>
    <s v="Beijing"/>
    <s v="190518"/>
    <s v="40-5-12 Laogianggen"/>
    <x v="7"/>
    <x v="354"/>
    <s v="SahooAdil@gmail.com"/>
    <n v="1582707843"/>
    <d v="2010-08-30T00:00:00"/>
    <s v="Sales Representative"/>
    <x v="2"/>
    <s v="Seagate ST2000DX002"/>
    <s v="Series:FireCuda,Type:Hybrid,Capacity:2TB,Cache:64MB"/>
    <n v="7123.66"/>
    <n v="0"/>
    <n v="7123.66"/>
    <s v="Salter Jason"/>
    <s v="17 Morena Blvd"/>
    <n v="200"/>
    <s v="SalterJason@gmail.com"/>
    <n v="41336173728"/>
    <x v="2"/>
    <d v="2013-06-21T00:00:00"/>
    <n v="84"/>
    <n v="2042.69"/>
    <n v="214"/>
    <n v="171585.96"/>
  </r>
  <r>
    <x v="4"/>
    <x v="4"/>
    <x v="7"/>
    <s v="Beijing"/>
    <s v="190518"/>
    <s v="40-5-12 Laogianggen"/>
    <x v="7"/>
    <x v="355"/>
    <s v="SalterJason@gmail.com"/>
    <n v="19128517329"/>
    <d v="2015-01-05T00:00:00"/>
    <s v="Sales Representative"/>
    <x v="2"/>
    <s v="Western Digital WD5000AACS"/>
    <s v="Series:Caviar Green,Type:5400RPM,Capacity:500GB,Cache:16MB"/>
    <n v="7123.66"/>
    <n v="0"/>
    <n v="7123.66"/>
    <s v="Sander Kamrin"/>
    <s v="775 W 17th St"/>
    <n v="100"/>
    <s v="SanderKamrin@gmail.com"/>
    <n v="41334269188"/>
    <x v="0"/>
    <d v="2016-06-21T00:00:00"/>
    <n v="82"/>
    <n v="608.95000000000005"/>
    <n v="214"/>
    <n v="49933.9"/>
  </r>
  <r>
    <x v="4"/>
    <x v="4"/>
    <x v="7"/>
    <s v="Beijing"/>
    <s v="190518"/>
    <s v="40-5-12 Laogianggen"/>
    <x v="7"/>
    <x v="356"/>
    <s v="SanderKamrin@gmail.com"/>
    <n v="19182817745"/>
    <d v="2014-09-29T00:00:00"/>
    <s v="Sales Representative"/>
    <x v="2"/>
    <s v="SanDisk SDSSDHII-240G-G25"/>
    <s v="Series:Ultra II,Type:SSD,Capacity:240GB,Cache:N/A"/>
    <n v="7123.66"/>
    <n v="0"/>
    <n v="7123.66"/>
    <s v="Sewkumar Nori"/>
    <s v="6980 Dorsett Rd"/>
    <n v="1600"/>
    <s v="SewkumarNori@gmail.com"/>
    <n v="41339893438"/>
    <x v="0"/>
    <d v="2016-06-14T00:00:00"/>
    <n v="81"/>
    <n v="109.99"/>
    <n v="209"/>
    <n v="8909.1899999999987"/>
  </r>
  <r>
    <x v="4"/>
    <x v="5"/>
    <x v="8"/>
    <s v="Bombay"/>
    <s v="490231"/>
    <s v="1298 Vileparle (E)"/>
    <x v="8"/>
    <x v="357"/>
    <s v="SewkumarNori@gmail.com"/>
    <n v="19163076932"/>
    <d v="2013-09-30T00:00:00"/>
    <s v="Sales Representative"/>
    <x v="2"/>
    <s v="PNY SSD7CS1311-120-RB"/>
    <s v="Series:CS1311,Type:SSD,Capacity:120GB,Cache:N/A"/>
    <n v="7123.66"/>
    <n v="0"/>
    <n v="7123.66"/>
    <s v="Shepard Anita"/>
    <s v="2881 Lewis Rd"/>
    <n v="4900"/>
    <s v="ShepardAnita@gmail.com"/>
    <n v="455187101"/>
    <x v="1"/>
    <d v="2016-06-13T00:00:00"/>
    <n v="46"/>
    <n v="1010.46"/>
    <n v="225"/>
    <n v="46481.16"/>
  </r>
  <r>
    <x v="4"/>
    <x v="5"/>
    <x v="8"/>
    <s v="Bombay"/>
    <s v="490231"/>
    <s v="1298 Vileparle (E)"/>
    <x v="8"/>
    <x v="358"/>
    <s v="ShepardAnita@gmail.com"/>
    <n v="15656026968"/>
    <d v="2014-09-30T00:00:00"/>
    <s v="Sales Representative"/>
    <x v="2"/>
    <s v="PNY SSD9SC240GMDA-RB"/>
    <s v="Series:XLR8,Type:SSD,Capacity:240GB,Cache:N/A"/>
    <n v="7123.66"/>
    <n v="0"/>
    <n v="7123.66"/>
    <s v="Shields Seffi"/>
    <s v="7219 Woodfield Rd"/>
    <n v="1600"/>
    <s v="ShieldsSeffi@gmail.com"/>
    <n v="457446518"/>
    <x v="2"/>
    <d v="2017-03-17T00:00:00"/>
    <n v="145"/>
    <n v="4139"/>
    <n v="225"/>
    <n v="600155"/>
  </r>
  <r>
    <x v="4"/>
    <x v="5"/>
    <x v="8"/>
    <s v="Bombay"/>
    <s v="490231"/>
    <s v="1298 Vileparle (E)"/>
    <x v="8"/>
    <x v="359"/>
    <s v="ShieldsSeffi@gmail.com"/>
    <n v="11080310872"/>
    <d v="2013-08-19T00:00:00"/>
    <s v="Sales Representative"/>
    <x v="2"/>
    <s v="Crucial CT1050MX300SSD1"/>
    <s v="Series:MX300,Type:SSD,Capacity:1.1TB,Cache:N/A"/>
    <n v="7123.66"/>
    <n v="0"/>
    <n v="7123.66"/>
    <s v="Simard Kramer"/>
    <s v="1048 Main St"/>
    <n v="1300"/>
    <s v="SimardKramer@gmail.com"/>
    <n v="451104249"/>
    <x v="0"/>
    <d v="2017-02-21T00:00:00"/>
    <n v="134"/>
    <n v="1756"/>
    <n v="225"/>
    <n v="235304"/>
  </r>
  <r>
    <x v="4"/>
    <x v="5"/>
    <x v="8"/>
    <s v="Bombay"/>
    <s v="490231"/>
    <s v="1298 Vileparle (E)"/>
    <x v="8"/>
    <x v="360"/>
    <s v="SimardKramer@gmail.com"/>
    <n v="10708353453"/>
    <d v="2015-01-05T00:00:00"/>
    <s v="Sales Representative"/>
    <x v="3"/>
    <s v="Asus ROG STRIX X99 GAMING"/>
    <s v="CPU:LGA2011-3,Form Factor:ATX,RAM Slots:8,Max RAM:128GB"/>
    <n v="255.86"/>
    <n v="64.13"/>
    <n v="319.99"/>
    <s v="Singh Nan"/>
    <s v="678 3rd Ave"/>
    <n v="2600"/>
    <s v="SinghNan@gmail.com"/>
    <n v="451832544"/>
    <x v="0"/>
    <d v="2017-02-21T00:00:00"/>
    <n v="113"/>
    <n v="388.99"/>
    <n v="226"/>
    <n v="43955.87"/>
  </r>
  <r>
    <x v="4"/>
    <x v="5"/>
    <x v="8"/>
    <s v="Bombay"/>
    <s v="490231"/>
    <s v="1298 Vileparle (E)"/>
    <x v="8"/>
    <x v="361"/>
    <s v="SinghNan@gmail.com"/>
    <n v="13423460424"/>
    <d v="2015-05-01T00:00:00"/>
    <s v="Sales Representative"/>
    <x v="3"/>
    <s v="Asus SABERTOOTH X99"/>
    <s v="CPU:LGA2011-3,Form Factor:ATX,RAM Slots:8,Max RAM:64GB"/>
    <n v="252.57"/>
    <n v="60.1"/>
    <n v="312.67"/>
    <s v="Sloan Constance"/>
    <s v="20 S Babcock St"/>
    <n v="500"/>
    <s v="SloanConstance@gmail.com"/>
    <n v="455137537"/>
    <x v="1"/>
    <d v="2016-02-17T00:00:00"/>
    <n v="59"/>
    <n v="719.99"/>
    <n v="226"/>
    <n v="42479.41"/>
  </r>
  <r>
    <x v="4"/>
    <x v="5"/>
    <x v="8"/>
    <s v="Bombay"/>
    <s v="490231"/>
    <s v="1298 Vileparle (E)"/>
    <x v="8"/>
    <x v="362"/>
    <s v="SloanConstance@gmail.com"/>
    <n v="68868023"/>
    <d v="2009-10-26T00:00:00"/>
    <s v="Sales Representative"/>
    <x v="3"/>
    <s v="Asus PRIME X299-A"/>
    <s v="CPU:LGA2066,Form Factor:ATX,RAM Slots:8,Max RAM:128GB"/>
    <n v="274.56"/>
    <n v="35.29"/>
    <n v="309.85000000000002"/>
    <s v="Smith Joe"/>
    <s v="2 Lighthouse Ave"/>
    <n v="1600"/>
    <s v="SmithJoe@gmail.com"/>
    <n v="458689385"/>
    <x v="2"/>
    <d v="2016-02-17T00:00:00"/>
    <n v="140"/>
    <n v="722.99"/>
    <n v="226"/>
    <n v="101218.6"/>
  </r>
  <r>
    <x v="4"/>
    <x v="5"/>
    <x v="8"/>
    <s v="Bombay"/>
    <s v="490231"/>
    <s v="1298 Vileparle (E)"/>
    <x v="8"/>
    <x v="363"/>
    <s v="SmithJoe@gmail.com"/>
    <n v="68899428"/>
    <d v="2014-09-29T00:00:00"/>
    <s v="Sales Representative"/>
    <x v="3"/>
    <s v="Gigabyte GA-X99-UD5 WIFI"/>
    <s v="CPU:LGA2011-3,Form Factor:EATX,RAM Slots:8,Max RAM:64GB"/>
    <n v="217.83"/>
    <n v="87"/>
    <n v="305"/>
    <s v="Smith John"/>
    <s v="38938 Park Blvd"/>
    <n v="600"/>
    <s v="SmithJohn@gmail.com"/>
    <n v="63455187101"/>
    <x v="0"/>
    <d v="2017-02-10T00:00:00"/>
    <n v="37"/>
    <n v="3177.44"/>
    <n v="226"/>
    <n v="117565.28"/>
  </r>
  <r>
    <x v="4"/>
    <x v="5"/>
    <x v="8"/>
    <s v="Bombay"/>
    <s v="490231"/>
    <s v="1298 Vileparle (E)"/>
    <x v="8"/>
    <x v="364"/>
    <s v="SmithJohn@gmail.com"/>
    <n v="68821332"/>
    <d v="2014-05-18T00:00:00"/>
    <s v="Sales Representative"/>
    <x v="3"/>
    <s v="ASRock EP2C602-4L/D16"/>
    <s v="CPU:LGA2011 x 2,Form Factor:SSI EEB,RAM Slots:16,Max RAM:512GB"/>
    <n v="225.47"/>
    <n v="76.52"/>
    <n v="301.99"/>
    <s v="Smith Leigh Ann"/>
    <s v="5 Tomahawk Dr"/>
    <n v="5000"/>
    <s v="SmithLeigh@gmail.com Ann"/>
    <n v="63457446518"/>
    <x v="1"/>
    <d v="2017-02-10T00:00:00"/>
    <n v="132"/>
    <n v="1199.99"/>
    <n v="226"/>
    <n v="158398.68"/>
  </r>
  <r>
    <x v="4"/>
    <x v="5"/>
    <x v="8"/>
    <s v="Bombay"/>
    <s v="490231"/>
    <s v="1298 Vileparle (E)"/>
    <x v="8"/>
    <x v="365"/>
    <s v="SmithLeigh@gmail.com Ann"/>
    <n v="68850748"/>
    <d v="2011-09-26T00:00:00"/>
    <s v="Sales Representative"/>
    <x v="3"/>
    <s v="MSI Z170A KRAIT GAMING 3X"/>
    <s v="CPU:LGA1151,Form Factor:ATX,RAM Slots:4,Max RAM:64GB"/>
    <n v="245.4"/>
    <n v="54.49"/>
    <n v="299.89"/>
    <s v="Smith Sade"/>
    <s v="762 S Main St"/>
    <n v="4000"/>
    <s v="SmithSade@gmail.com"/>
    <n v="63451104249"/>
    <x v="0"/>
    <d v="2017-02-10T00:00:00"/>
    <n v="69"/>
    <n v="549.59"/>
    <n v="227"/>
    <n v="37921.71"/>
  </r>
  <r>
    <x v="4"/>
    <x v="5"/>
    <x v="8"/>
    <s v="Bombay"/>
    <s v="490231"/>
    <s v="1298 Vileparle (E)"/>
    <x v="8"/>
    <x v="366"/>
    <s v="SmithSade@gmail.com"/>
    <n v="68884302"/>
    <d v="2013-11-11T00:00:00"/>
    <s v="Sales Representative"/>
    <x v="3"/>
    <s v="MSI Z170 Krait Gaming"/>
    <s v="CPU:LGA1151,Form Factor:ATX,RAM Slots:4,Max RAM:64GB"/>
    <n v="231.58"/>
    <n v="68.31"/>
    <n v="299.89"/>
    <s v="Soto Julia"/>
    <s v="209 Decker Dr"/>
    <n v="400"/>
    <s v="SotoJulia@gmail.com"/>
    <n v="63451832544"/>
    <x v="2"/>
    <d v="2017-01-02T00:00:00"/>
    <n v="37"/>
    <n v="699.89"/>
    <n v="227"/>
    <n v="25895.93"/>
  </r>
  <r>
    <x v="4"/>
    <x v="5"/>
    <x v="8"/>
    <s v="Bombay"/>
    <s v="490231"/>
    <s v="1298 Vileparle (E)"/>
    <x v="8"/>
    <x v="367"/>
    <s v="SotoJulia@gmail.com"/>
    <n v="68859603"/>
    <d v="2011-06-10T00:00:00"/>
    <s v="Sales Representative"/>
    <x v="3"/>
    <s v="MSI Z170A KRAIT GAMING"/>
    <s v="CPU:LGA1151,Form Factor:ATX,RAM Slots:4,Max RAM:64GB"/>
    <n v="262.39999999999998"/>
    <n v="37.49"/>
    <n v="299.89"/>
    <s v="Soze Keyser"/>
    <s v="4486 W O St #1"/>
    <n v="600"/>
    <s v="SozeKeyser@gmail.com"/>
    <n v="63455137537"/>
    <x v="0"/>
    <d v="2015-12-14T00:00:00"/>
    <n v="41"/>
    <n v="645.20000000000005"/>
    <n v="227"/>
    <n v="26453.200000000001"/>
  </r>
  <r>
    <x v="4"/>
    <x v="5"/>
    <x v="8"/>
    <s v="Bombay"/>
    <s v="490231"/>
    <s v="1298 Vileparle (E)"/>
    <x v="8"/>
    <x v="368"/>
    <s v="SozeKeyser@gmail.com"/>
    <n v="68818105"/>
    <d v="2016-06-30T00:00:00"/>
    <s v="Sales Representative"/>
    <x v="3"/>
    <s v="Asus MAXIMUS IX CODE"/>
    <s v="CPU:LGA1151,Form Factor:ATX,RAM Slots:4,Max RAM:64GB"/>
    <n v="266.14999999999998"/>
    <n v="32.83"/>
    <n v="298.98"/>
    <s v="Sparks Taylor"/>
    <s v="39 S 7th St"/>
    <n v="700"/>
    <s v="SparksTaylor@gmail.com"/>
    <n v="63458689385"/>
    <x v="1"/>
    <d v="2015-12-01T00:00:00"/>
    <n v="49"/>
    <n v="799"/>
    <n v="227"/>
    <n v="39151"/>
  </r>
  <r>
    <x v="4"/>
    <x v="5"/>
    <x v="8"/>
    <s v="Bombay"/>
    <s v="490231"/>
    <s v="1298 Vileparle (E)"/>
    <x v="8"/>
    <x v="369"/>
    <s v="SparksTaylor@gmail.com"/>
    <n v="68806262"/>
    <d v="2012-02-20T00:00:00"/>
    <s v="Sales Representative"/>
    <x v="3"/>
    <s v="Asus Sabertooth 990FX"/>
    <s v="CPU:AM3+,Form Factor:ATX,RAM Slots:4,Max RAM:32GB"/>
    <n v="252.31"/>
    <n v="43.41"/>
    <n v="295.72000000000003"/>
    <s v="Spirea Kelley"/>
    <s v="98839 Hawthorne Blvd #6101"/>
    <n v="300"/>
    <s v="SpireaKelley@gmail.com"/>
    <n v="21212230"/>
    <x v="2"/>
    <d v="2016-12-01T00:00:00"/>
    <n v="112"/>
    <n v="644"/>
    <n v="210"/>
    <n v="72128"/>
  </r>
  <r>
    <x v="4"/>
    <x v="5"/>
    <x v="8"/>
    <s v="Bombay"/>
    <s v="490231"/>
    <s v="1298 Vileparle (E)"/>
    <x v="8"/>
    <x v="370"/>
    <s v="SpireaKelley@gmail.com"/>
    <n v="68812337"/>
    <d v="2012-10-02T00:00:00"/>
    <s v="Sales Representative"/>
    <x v="3"/>
    <s v="MSI X99A WORKSTATION"/>
    <s v="CPU:LGA2011-3,Form Factor:ATX,RAM Slots:8,Max RAM:128GB"/>
    <n v="239.95"/>
    <n v="50.02"/>
    <n v="289.97000000000003"/>
    <s v="Squatrito Kristen"/>
    <s v="71 San Mateo Ave"/>
    <n v="400"/>
    <s v="SquatritoKristen@gmail.com"/>
    <n v="21559639"/>
    <x v="0"/>
    <d v="2016-11-30T00:00:00"/>
    <n v="75"/>
    <n v="469.99"/>
    <n v="210"/>
    <n v="35249.25"/>
  </r>
  <r>
    <x v="4"/>
    <x v="5"/>
    <x v="8"/>
    <s v="Bombay"/>
    <s v="490231"/>
    <s v="1298 Vileparle (E)"/>
    <x v="8"/>
    <x v="371"/>
    <s v="SquatritoKristen@gmail.com"/>
    <n v="68856195"/>
    <d v="2013-05-13T00:00:00"/>
    <s v="Sales Representative"/>
    <x v="3"/>
    <s v="Intel DG43RK"/>
    <s v="CPU:LGA775,Form Factor:Micro ATX,RAM Slots:4,Max RAM:8GB"/>
    <n v="219.69"/>
    <n v="70.099999999999994"/>
    <n v="289.79000000000002"/>
    <s v="StanfordBarbara  M"/>
    <s v="76 Brooks St #9"/>
    <n v="4600"/>
    <s v="StanfordBarbara@gmail.com"/>
    <n v="21179659"/>
    <x v="0"/>
    <d v="2017-11-01T00:00:00"/>
    <n v="78"/>
    <n v="443.72"/>
    <n v="215"/>
    <n v="34610.160000000003"/>
  </r>
  <r>
    <x v="4"/>
    <x v="5"/>
    <x v="8"/>
    <s v="Bombay"/>
    <s v="490231"/>
    <s v="1298 Vileparle (E)"/>
    <x v="8"/>
    <x v="372"/>
    <s v="StanfordBarbar@gmail.com"/>
    <n v="68824657"/>
    <d v="2011-01-10T00:00:00"/>
    <s v="Sales Representative"/>
    <x v="3"/>
    <s v="Asus VANGUARD B85"/>
    <s v="CPU:LGA1150,Form Factor:Micro ATX,RAM Slots:4,Max RAM:32GB"/>
    <n v="258.10000000000002"/>
    <n v="28.9"/>
    <n v="287"/>
    <s v="Stansfield Norman"/>
    <s v="4545 Courthouse Rd"/>
    <n v="4200"/>
    <s v="StansfieldNorman@gmail.com"/>
    <n v="21826836"/>
    <x v="0"/>
    <d v="2015-10-27T00:00:00"/>
    <n v="58"/>
    <n v="287"/>
    <n v="216"/>
    <n v="16646"/>
  </r>
  <r>
    <x v="4"/>
    <x v="5"/>
    <x v="8"/>
    <s v="Bombay"/>
    <s v="490231"/>
    <s v="1298 Vileparle (E)"/>
    <x v="8"/>
    <x v="373"/>
    <s v="StansfieldNorman@gmail.com"/>
    <n v="68814336"/>
    <d v="2014-05-12T00:00:00"/>
    <s v="Sales Representative"/>
    <x v="3"/>
    <s v="EVGA Z270 Classified K"/>
    <s v="CPU:LGA1151,Form Factor:EATX,RAM Slots:4,Max RAM:64GB"/>
    <n v="234.26"/>
    <n v="49.72"/>
    <n v="283.98"/>
    <s v="Steans Tyrone"/>
    <s v="14288 Foster Ave #4121"/>
    <n v="2200"/>
    <s v="SteansTyrone@gmail.com"/>
    <n v="21245212"/>
    <x v="1"/>
    <d v="2015-10-28T00:00:00"/>
    <n v="83"/>
    <n v="949.89"/>
    <n v="264"/>
    <n v="78840.87"/>
  </r>
  <r>
    <x v="4"/>
    <x v="5"/>
    <x v="8"/>
    <s v="Bombay"/>
    <s v="490231"/>
    <s v="1298 Vileparle (E)"/>
    <x v="8"/>
    <x v="374"/>
    <s v="SteansTyrone@gmail.com"/>
    <n v="68859812"/>
    <d v="2014-09-29T00:00:00"/>
    <s v="Sales Representative"/>
    <x v="3"/>
    <s v="EVGA Classified"/>
    <s v="CPU:LGA2011-3,Form Factor:EATX,RAM Slots:8,Max RAM:128GB"/>
    <n v="240.62"/>
    <n v="43.36"/>
    <n v="283.98"/>
    <s v="Stoica Rick"/>
    <s v="4 Otis St"/>
    <n v="1100"/>
    <s v="StoicaRick@gmail.com"/>
    <n v="21192239"/>
    <x v="1"/>
    <d v="2016-10-28T00:00:00"/>
    <n v="110"/>
    <n v="419.99"/>
    <n v="232"/>
    <n v="46198.9"/>
  </r>
  <r>
    <x v="4"/>
    <x v="5"/>
    <x v="8"/>
    <s v="Bombay"/>
    <s v="490231"/>
    <s v="1298 Vileparle (E)"/>
    <x v="8"/>
    <x v="375"/>
    <s v="StoicaRick@gmail.com"/>
    <n v="68847192"/>
    <d v="2014-02-17T00:00:00"/>
    <s v="Sales Representative"/>
    <x v="3"/>
    <s v="MSI Z270 XPOWER GAMING TITANIUM"/>
    <s v="CPU:LGA1151,Form Factor:ATX,RAM Slots:4,Max RAM:64GB"/>
    <n v="212.69"/>
    <n v="70.290000000000006"/>
    <n v="282.98"/>
    <s v="Strong Caitrin"/>
    <s v="65895 S 16th St"/>
    <n v="3300"/>
    <s v="StrongCaitrin@gmail.com"/>
    <n v="23221212230"/>
    <x v="1"/>
    <d v="2015-10-28T00:00:00"/>
    <n v="89"/>
    <n v="1010.46"/>
    <n v="219"/>
    <n v="89930.94"/>
  </r>
  <r>
    <x v="4"/>
    <x v="5"/>
    <x v="8"/>
    <s v="Bombay"/>
    <s v="490231"/>
    <s v="1298 Vileparle (E)"/>
    <x v="8"/>
    <x v="376"/>
    <s v="StrongCaitrin@gmail.com"/>
    <n v="68872343"/>
    <d v="2010-09-27T00:00:00"/>
    <s v="Sales Representative"/>
    <x v="3"/>
    <s v="ASRock X299 Taichi"/>
    <s v="CPU:LGA2066,Form Factor:ATX,RAM Slots:8,Max RAM:128GB"/>
    <n v="214.36"/>
    <n v="68.62"/>
    <n v="282.98"/>
    <s v="Sullivan Kissy"/>
    <s v="14302 Pennsylvania Ave"/>
    <n v="4400"/>
    <s v="SullivanKissy@gmail.com"/>
    <n v="23221559639"/>
    <x v="2"/>
    <d v="2016-09-19T00:00:00"/>
    <n v="83"/>
    <n v="579.99"/>
    <n v="219"/>
    <n v="48139.17"/>
  </r>
  <r>
    <x v="4"/>
    <x v="5"/>
    <x v="8"/>
    <s v="Bombay"/>
    <s v="490231"/>
    <s v="1298 Vileparle (E)"/>
    <x v="8"/>
    <x v="377"/>
    <s v="SullivanKissy@gmail.com"/>
    <n v="68881765"/>
    <d v="2009-01-08T00:00:00"/>
    <s v="Sales Representative"/>
    <x v="3"/>
    <s v="MSI X299 TOMAHAWK ARCTIC"/>
    <s v="CPU:LGA2066,Form Factor:ATX,RAM Slots:8,Max RAM:128GB"/>
    <n v="223.92"/>
    <n v="58.06"/>
    <n v="281.98"/>
    <s v="Sullivan Timothy"/>
    <s v="201 Hawk Ct"/>
    <n v="4500"/>
    <s v="SullivanTimothy@gmail.com"/>
    <n v="23221179659"/>
    <x v="0"/>
    <d v="2016-09-14T00:00:00"/>
    <n v="105"/>
    <n v="809.99"/>
    <n v="220"/>
    <n v="85048.95"/>
  </r>
  <r>
    <x v="4"/>
    <x v="5"/>
    <x v="8"/>
    <s v="Bombay"/>
    <s v="490231"/>
    <s v="1298 Vileparle (E)"/>
    <x v="8"/>
    <x v="378"/>
    <s v="SullivanTimothy@gmail.com"/>
    <n v="68827466"/>
    <d v="2015-01-05T00:00:00"/>
    <s v="Sales Representative"/>
    <x v="3"/>
    <s v="Supermicro X10SAT-O"/>
    <s v="CPU:LGA1150,Form Factor:ATX,RAM Slots:4,Max RAM:32GB"/>
    <n v="207.08"/>
    <n v="74.89"/>
    <n v="281.97000000000003"/>
    <s v="Sutwell Barbara"/>
    <s v="53075 Sw 152nd Ter #615"/>
    <n v="3500"/>
    <s v="SutwellBarbara@gmail.com"/>
    <n v="23221826836"/>
    <x v="0"/>
    <d v="2016-07-12T00:00:00"/>
    <n v="60"/>
    <n v="699.01"/>
    <n v="244"/>
    <n v="41940.6"/>
  </r>
  <r>
    <x v="4"/>
    <x v="5"/>
    <x v="8"/>
    <s v="Bombay"/>
    <s v="490231"/>
    <s v="1298 Vileparle (E)"/>
    <x v="8"/>
    <x v="379"/>
    <s v="SutwellBarbara@gmail.com"/>
    <n v="68803253"/>
    <d v="2012-05-14T00:00:00"/>
    <s v="Sales Representative"/>
    <x v="3"/>
    <s v="ASRock EP2C602-4L/D16"/>
    <s v="CPU:LGA2066,Form Factor:ATX,RAM Slots:8,Max RAM:128GB"/>
    <n v="227.48"/>
    <n v="53.5"/>
    <n v="280.98"/>
    <s v="Szabo Andrew"/>
    <s v="59 N Groesbeck Hwy"/>
    <n v="2500"/>
    <s v="SzaboAndrew@gmail.com"/>
    <n v="23221245212"/>
    <x v="1"/>
    <d v="2017-03-18T00:00:00"/>
    <n v="59"/>
    <n v="2290.79"/>
    <n v="244"/>
    <n v="135156.60999999999"/>
  </r>
  <r>
    <x v="4"/>
    <x v="5"/>
    <x v="8"/>
    <s v="Bombay"/>
    <s v="490231"/>
    <s v="1298 Vileparle (E)"/>
    <x v="8"/>
    <x v="380"/>
    <s v="SzaboAndrew@gmail.com"/>
    <n v="68861306"/>
    <d v="2014-07-07T00:00:00"/>
    <s v="Sales Representative"/>
    <x v="1"/>
    <s v="EVGA 12G-P4-3992-KR"/>
    <s v="Chipset:GeForce GTX Titan Z"/>
    <n v="2313.0700000000002"/>
    <n v="486.92"/>
    <n v="2799.99"/>
    <s v="Tannen Biff"/>
    <s v="2664 Lewis Rd"/>
    <n v="1500"/>
    <s v="TannenBiff@gmail.com"/>
    <n v="23221192239"/>
    <x v="0"/>
    <d v="2017-01-07T00:00:00"/>
    <n v="71"/>
    <n v="1318.99"/>
    <n v="239"/>
    <n v="93648.29"/>
  </r>
  <r>
    <x v="4"/>
    <x v="5"/>
    <x v="8"/>
    <s v="Bombay"/>
    <s v="490231"/>
    <s v="1298 Vileparle (E)"/>
    <x v="8"/>
    <x v="381"/>
    <s v="TannenBiff@gmail.com"/>
    <n v="68891860"/>
    <d v="2017-04-20T00:00:00"/>
    <s v="Sales Representative"/>
    <x v="1"/>
    <s v="AMD 100-505989"/>
    <s v="Chipset:FirePro W9100"/>
    <n v="2128.67"/>
    <n v="571.32000000000005"/>
    <n v="2699.99"/>
    <s v="Tavares Desiree"/>
    <s v="59 Shady Ln #53"/>
    <n v="500"/>
    <s v="TavaresDesiree@gmail.com"/>
    <n v="2025550146"/>
    <x v="2"/>
    <d v="2017-01-05T00:00:00"/>
    <n v="51"/>
    <n v="588.95000000000005"/>
    <n v="226"/>
    <n v="30036.45"/>
  </r>
  <r>
    <x v="4"/>
    <x v="5"/>
    <x v="8"/>
    <s v="Bombay"/>
    <s v="490231"/>
    <s v="1298 Vileparle (E)"/>
    <x v="8"/>
    <x v="382"/>
    <s v="TavaresDesiree@gmail.com"/>
    <n v="68827036"/>
    <d v="2009-04-27T00:00:00"/>
    <s v="Sales Representative"/>
    <x v="1"/>
    <s v="PNY VCQK6000-PB"/>
    <s v="Chipset:Quadro K6000"/>
    <n v="1740.31"/>
    <n v="550.48"/>
    <n v="2290.79"/>
    <s v="Tejeda Lenora"/>
    <s v="3305 Nabell Ave #679"/>
    <n v="1900"/>
    <s v="TejedaLenora@gmail.com"/>
    <n v="202555104"/>
    <x v="0"/>
    <d v="2016-02-08T00:00:00"/>
    <n v="103"/>
    <n v="1638.89"/>
    <n v="353"/>
    <n v="168805.67"/>
  </r>
  <r>
    <x v="4"/>
    <x v="5"/>
    <x v="8"/>
    <s v="Bombay"/>
    <s v="490231"/>
    <s v="1298 Vileparle (E)"/>
    <x v="8"/>
    <x v="383"/>
    <s v="TejedaLenora@gmail.com"/>
    <n v="68896261"/>
    <d v="2011-05-16T00:00:00"/>
    <s v="Shipping Clerk"/>
    <x v="1"/>
    <s v="PNY VCQP5000-PB"/>
    <s v="Chipset:Quadro P5000"/>
    <n v="1602.21"/>
    <n v="412.9"/>
    <n v="2015.11"/>
    <s v="Terry Sharlene"/>
    <s v="18 Fountain St"/>
    <n v="3900"/>
    <s v="TerrySharlene@gmail.com"/>
    <n v="2025550117"/>
    <x v="2"/>
    <d v="2017-02-01T00:00:00"/>
    <n v="68"/>
    <n v="298.98"/>
    <n v="267"/>
    <n v="20330.64"/>
  </r>
  <r>
    <x v="4"/>
    <x v="5"/>
    <x v="8"/>
    <s v="Bombay"/>
    <s v="490231"/>
    <s v="1298 Vileparle (E)"/>
    <x v="8"/>
    <x v="384"/>
    <s v="TerrySharlene@gmail.com"/>
    <n v="68825086"/>
    <d v="2014-09-29T00:00:00"/>
    <s v="Shipping Clerk"/>
    <x v="1"/>
    <s v="HP C2J95AT"/>
    <s v="Chipset:Quadro K5000"/>
    <n v="1715.91"/>
    <n v="283.98"/>
    <n v="1999.89"/>
    <s v="Theamstern Sophia"/>
    <s v="7 W 32nd St"/>
    <n v="2900"/>
    <s v="TheamsternSophia@gmail.com"/>
    <n v="2025550157"/>
    <x v="1"/>
    <d v="2016-11-17T00:00:00"/>
    <n v="34"/>
    <n v="309.85000000000002"/>
    <n v="267"/>
    <n v="10534.900000000001"/>
  </r>
  <r>
    <x v="4"/>
    <x v="5"/>
    <x v="8"/>
    <s v="Bombay"/>
    <s v="490231"/>
    <s v="1298 Vileparle (E)"/>
    <x v="8"/>
    <x v="385"/>
    <s v="TheamsternSophia@gmail.com"/>
    <n v="68809651"/>
    <d v="2011-07-05T00:00:00"/>
    <s v="Shipping Clerk"/>
    <x v="1"/>
    <s v="EVGA 12G-P4-1999-KR"/>
    <s v="Chipset:GeForce GTX Titan X"/>
    <n v="1328.03"/>
    <n v="471.96"/>
    <n v="1799.99"/>
    <s v="Thibaud Kenneth"/>
    <s v="2853 S Central Expy"/>
    <n v="900"/>
    <s v="ThibaudKenneth@gmail.com"/>
    <n v="2025550132"/>
    <x v="0"/>
    <d v="2017-02-20T00:00:00"/>
    <n v="113"/>
    <n v="279.99"/>
    <n v="100"/>
    <n v="31638.870000000003"/>
  </r>
  <r>
    <x v="4"/>
    <x v="5"/>
    <x v="8"/>
    <s v="Bombay"/>
    <s v="490231"/>
    <s v="1298 Vileparle (E)"/>
    <x v="8"/>
    <x v="386"/>
    <s v="ThibaudKenneth@gmail.com"/>
    <n v="68820668"/>
    <d v="2007-06-25T00:00:00"/>
    <s v="Shipping Clerk"/>
    <x v="1"/>
    <s v="PNY VCQM5000-PB"/>
    <s v="Chipset:Quadro M5000"/>
    <n v="1268.42"/>
    <n v="491.57"/>
    <n v="1759.99"/>
    <s v="Tippett Jeanette"/>
    <s v="74 W College St"/>
    <n v="400"/>
    <s v="TippettJeanette@gmail.com"/>
    <n v="2025550145"/>
    <x v="2"/>
    <d v="2017-02-14T00:00:00"/>
    <n v="139"/>
    <n v="1499.99"/>
    <n v="88"/>
    <n v="208498.61000000002"/>
  </r>
  <r>
    <x v="4"/>
    <x v="5"/>
    <x v="8"/>
    <s v="Bombay"/>
    <s v="490231"/>
    <s v="1298 Vileparle (E)"/>
    <x v="8"/>
    <x v="387"/>
    <s v="TippettJeanette@gmail.com"/>
    <n v="68888019"/>
    <d v="2013-02-18T00:00:00"/>
    <s v="Shipping Clerk"/>
    <x v="1"/>
    <s v="ATI FirePro S9050"/>
    <s v="Chipset:FirePro S9050"/>
    <n v="1237.04"/>
    <n v="461.96"/>
    <n v="1699"/>
    <s v="Torrence Jack"/>
    <s v="701 S Harrison Rd"/>
    <n v="2900"/>
    <s v="TorrenceJack@gmail.com"/>
    <n v="12025550146"/>
    <x v="1"/>
    <d v="2017-02-14T00:00:00"/>
    <n v="144"/>
    <n v="1199.99"/>
    <n v="88"/>
    <n v="172798.56"/>
  </r>
  <r>
    <x v="4"/>
    <x v="5"/>
    <x v="8"/>
    <s v="Bombay"/>
    <s v="490231"/>
    <s v="1298 Vileparle (E)"/>
    <x v="8"/>
    <x v="388"/>
    <s v="TorrenceJack@gmail.com"/>
    <n v="68831329"/>
    <d v="2006-01-09T00:00:00"/>
    <s v="Shipping Clerk"/>
    <x v="1"/>
    <s v="AMD 100-5056062"/>
    <s v="Chipset:Vega Frontier Edition Liquid"/>
    <n v="1343.84"/>
    <n v="156.15"/>
    <n v="1499.99"/>
    <s v="Trang Mei"/>
    <s v="1088 Pinehurst St"/>
    <n v="3600"/>
    <s v="TrangMei@gmail.com"/>
    <n v="12025550104"/>
    <x v="0"/>
    <d v="2017-01-24T00:00:00"/>
    <n v="99"/>
    <n v="57.98"/>
    <n v="89"/>
    <n v="5740.0199999999995"/>
  </r>
  <r>
    <x v="4"/>
    <x v="5"/>
    <x v="8"/>
    <s v="Bombay"/>
    <s v="490231"/>
    <s v="1298 Vileparle (E)"/>
    <x v="8"/>
    <x v="389"/>
    <s v="TrangMei@gmail.com"/>
    <n v="68876700"/>
    <d v="2014-02-17T00:00:00"/>
    <s v="Shipping Clerk"/>
    <x v="1"/>
    <s v="PNY VCQK5200-PB"/>
    <s v="Chipset:Quadro K5200"/>
    <n v="1129.3900000000001"/>
    <n v="320.58999999999997"/>
    <n v="1449.98"/>
    <s v="Tredinnick Neville"/>
    <s v="30 W 80th St #1995"/>
    <n v="2800"/>
    <s v="TredinnickNeville@gmail.com"/>
    <n v="12025550117"/>
    <x v="0"/>
    <d v="2016-11-29T00:00:00"/>
    <n v="101"/>
    <n v="104.88"/>
    <n v="89"/>
    <n v="10592.88"/>
  </r>
  <r>
    <x v="4"/>
    <x v="5"/>
    <x v="8"/>
    <s v="Bombay"/>
    <s v="490231"/>
    <s v="1298 Vileparle (E)"/>
    <x v="8"/>
    <x v="390"/>
    <s v="TredinnickNeville@gmail.com"/>
    <n v="68839797"/>
    <d v="2015-01-05T00:00:00"/>
    <s v="Stock Clerk"/>
    <x v="1"/>
    <s v="AMD FirePro S7000"/>
    <s v="Chipset:FirePro S7000"/>
    <n v="936.42"/>
    <n v="282.08"/>
    <n v="1218.5"/>
    <s v="True Edward"/>
    <s v="20932 Hedley St"/>
    <n v="4800"/>
    <s v="TrueEdward@gmail.com"/>
    <n v="12025550157"/>
    <x v="1"/>
    <d v="2016-11-29T00:00:00"/>
    <n v="147"/>
    <n v="811.99"/>
    <n v="90"/>
    <n v="119362.53"/>
  </r>
  <r>
    <x v="4"/>
    <x v="5"/>
    <x v="8"/>
    <s v="Bombay"/>
    <s v="490231"/>
    <s v="1298 Vileparle (E)"/>
    <x v="8"/>
    <x v="391"/>
    <s v="TrueEdward@gmail.com"/>
    <n v="68876484"/>
    <d v="2013-02-18T00:00:00"/>
    <s v="Stock Clerk"/>
    <x v="1"/>
    <s v="AMD 100-506061"/>
    <s v="Chipset:Vega Frontier Edition Liquid"/>
    <n v="706.99"/>
    <n v="293"/>
    <n v="999.99"/>
    <s v="Trzeciak Cybil"/>
    <s v="2737 Pistorio Rd #9230"/>
    <n v="3200"/>
    <s v="TrzeciakCybil@gmail.com"/>
    <n v="12025550132"/>
    <x v="0"/>
    <d v="2016-11-29T00:00:00"/>
    <n v="37"/>
    <n v="549.59"/>
    <n v="90"/>
    <n v="20334.830000000002"/>
  </r>
  <r>
    <x v="4"/>
    <x v="5"/>
    <x v="8"/>
    <s v="Bombay"/>
    <s v="490231"/>
    <s v="1298 Vileparle (E)"/>
    <x v="8"/>
    <x v="392"/>
    <s v="TrzeciakCybil@gmail.com"/>
    <n v="68847386"/>
    <d v="2011-01-10T00:00:00"/>
    <s v="Stock Clerk"/>
    <x v="1"/>
    <s v="ATI FirePro R5000"/>
    <s v="Chipset:FirePro R5000"/>
    <n v="760.59"/>
    <n v="239.4"/>
    <n v="999.99"/>
    <s v="Turpin Jumil"/>
    <s v="74989 Brandon St"/>
    <n v="2200"/>
    <s v="TurpinJumil@gmail.com"/>
    <n v="1202555145"/>
    <x v="0"/>
    <d v="2017-09-28T00:00:00"/>
    <n v="114"/>
    <n v="588.95000000000005"/>
    <n v="112"/>
    <n v="67140.3"/>
  </r>
  <r>
    <x v="4"/>
    <x v="5"/>
    <x v="8"/>
    <s v="Bombay"/>
    <s v="490231"/>
    <s v="1298 Vileparle (E)"/>
    <x v="8"/>
    <x v="393"/>
    <s v="TurpinJumil@gmail.com"/>
    <n v="68881172"/>
    <d v="2015-03-30T00:00:00"/>
    <s v="Stock Clerk"/>
    <x v="1"/>
    <s v="PNY VCQK4200-PB"/>
    <s v="Chipset:Quadro K4200"/>
    <n v="799.05"/>
    <n v="150.84"/>
    <n v="949.89"/>
    <s v="ValentinJackie"/>
    <s v="6 Kains Ave"/>
    <n v="2500"/>
    <s v="ValentinJackie@gmail.com"/>
    <n v="784354226"/>
    <x v="1"/>
    <d v="2017-09-27T00:00:00"/>
    <n v="123"/>
    <n v="282.98"/>
    <n v="66"/>
    <n v="34806.54"/>
  </r>
  <r>
    <x v="4"/>
    <x v="5"/>
    <x v="8"/>
    <s v="Bombay"/>
    <s v="490231"/>
    <s v="1298 Vileparle (E)"/>
    <x v="8"/>
    <x v="394"/>
    <s v="ValentinJacki@gmail.com"/>
    <n v="9800121244"/>
    <d v="2011-07-05T00:00:00"/>
    <s v="Stock Clerk"/>
    <x v="1"/>
    <s v="Asus GTX780TI-3GD5"/>
    <s v="Chipset:GeForce GTX 780 Ti"/>
    <n v="781.91"/>
    <n v="118.08"/>
    <n v="899.99"/>
    <s v="Veera Abdellah"/>
    <s v="47565 W Grand Ave"/>
    <n v="2600"/>
    <s v="VeeraAbdellah@gmail.com"/>
    <n v="782940524"/>
    <x v="2"/>
    <d v="2016-09-27T00:00:00"/>
    <n v="82"/>
    <n v="280.98"/>
    <n v="101"/>
    <n v="23040.36"/>
  </r>
  <r>
    <x v="4"/>
    <x v="5"/>
    <x v="8"/>
    <s v="Bombay"/>
    <s v="490231"/>
    <s v="1298 Vileparle (E)"/>
    <x v="8"/>
    <x v="395"/>
    <s v="VeeraAbdellah@gmail.com"/>
    <n v="8788092231"/>
    <d v="2012-08-13T00:00:00"/>
    <s v="Stock Clerk"/>
    <x v="1"/>
    <s v="MSI GTX 1080 TI LIGHTNING Z"/>
    <s v="Chipset:GeForce GTX 1080 Ti"/>
    <n v="688.35"/>
    <n v="185.63"/>
    <n v="873.98"/>
    <s v="Vega Vincent"/>
    <s v="4284 Dorigo Ln"/>
    <n v="4900"/>
    <s v="VegaVincent@gmail.com"/>
    <n v="787879874"/>
    <x v="0"/>
    <d v="2017-09-27T00:00:00"/>
    <n v="32"/>
    <n v="725.99"/>
    <n v="107"/>
    <n v="23231.68"/>
  </r>
  <r>
    <x v="4"/>
    <x v="5"/>
    <x v="8"/>
    <s v="Bombay"/>
    <s v="490231"/>
    <s v="1298 Vileparle (E)"/>
    <x v="8"/>
    <x v="396"/>
    <s v="VegaVincent@gmail.com"/>
    <n v="6700989921"/>
    <d v="2011-08-01T00:00:00"/>
    <s v="Stock Manager"/>
    <x v="1"/>
    <s v="Asus ROG-POSEIDON-GTX1080TI-P11G-GAMING"/>
    <s v="Chipset:GeForce GTX 1080 Ti"/>
    <n v="696.14"/>
    <n v="168.84"/>
    <n v="864.98"/>
    <s v="Villanueva Noah"/>
    <s v="6794 Lake Dr E"/>
    <n v="5000"/>
    <s v="VillanuevaNoah@gmail.com"/>
    <n v="785811219"/>
    <x v="2"/>
    <d v="2016-08-16T00:00:00"/>
    <n v="66"/>
    <n v="798.26"/>
    <n v="118"/>
    <n v="52685.159999999996"/>
  </r>
  <r>
    <x v="4"/>
    <x v="5"/>
    <x v="8"/>
    <s v="Bombay"/>
    <s v="490231"/>
    <s v="1298 Vileparle (E)"/>
    <x v="8"/>
    <x v="397"/>
    <s v="VillanuevaNoah@gmail.com"/>
    <n v="7890991231"/>
    <d v="2008-09-11T00:00:00"/>
    <s v="Stock Manager"/>
    <x v="1"/>
    <s v="MSI GTX 1080 TI LIGHTNING X"/>
    <s v="Chipset:GeForce GTX 1080 Ti"/>
    <n v="742.94"/>
    <n v="121.04"/>
    <n v="863.98"/>
    <s v="Voldemort Lord"/>
    <s v="31 Douglas Blvd #950"/>
    <n v="4000"/>
    <s v="VoldemortLord@gmail.com"/>
    <n v="789243757"/>
    <x v="1"/>
    <d v="2016-05-27T00:00:00"/>
    <n v="82"/>
    <n v="849.99"/>
    <n v="118"/>
    <n v="69699.180000000008"/>
  </r>
  <r>
    <x v="4"/>
    <x v="5"/>
    <x v="8"/>
    <s v="Bombay"/>
    <s v="490231"/>
    <s v="1298 Vileparle (E)"/>
    <x v="8"/>
    <x v="398"/>
    <s v="ZimaColleen@gmail.com"/>
    <n v="8690991436"/>
    <d v="2010-02-02T00:00:00"/>
    <s v="Stock Manager"/>
    <x v="1"/>
    <s v="Zotac ZT-P10810A-10P"/>
    <s v="Chipset:GeForce GTX 1080 Ti"/>
    <n v="702.35"/>
    <n v="147.63999999999999"/>
    <n v="849.99"/>
    <s v="Lucy Cechtelar"/>
    <s v="44 W 4th St"/>
    <n v="3000"/>
    <s v="LucyCechtelar@gmail.com"/>
    <n v="964940981"/>
    <x v="0"/>
    <d v="2017-05-27T00:00:00"/>
    <n v="157"/>
    <n v="821.99"/>
    <n v="95"/>
    <n v="129052.43000000001"/>
  </r>
  <r>
    <x v="4"/>
    <x v="5"/>
    <x v="8"/>
    <s v="Bombay"/>
    <s v="490231"/>
    <s v="1298 Vileparle (E)"/>
    <x v="8"/>
    <x v="399"/>
    <s v="VolkCollen@gmail.com"/>
    <n v="9426826971"/>
    <d v="2000-05-15T00:00:00"/>
    <s v="Stock Manager"/>
    <x v="1"/>
    <s v="MSI GAMING"/>
    <s v="Chipset:GeForce GTX 780 Ti"/>
    <n v="753.18"/>
    <n v="96.81"/>
    <n v="849.99"/>
    <s v="John Snow"/>
    <s v="11279 Loytan St"/>
    <n v="2000"/>
    <s v="JohnSnow@gmail.com"/>
    <n v="567897474"/>
    <x v="1"/>
    <d v="2017-05-27T00:00:00"/>
    <n v="32"/>
    <n v="579.59"/>
    <n v="92"/>
    <n v="18546.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South America"/>
    <s v="United States of America"/>
    <s v="Texas"/>
    <s v="Southlake"/>
    <s v="26192"/>
    <x v="0"/>
    <x v="0"/>
    <x v="0"/>
    <s v="summer.payne@example.com"/>
    <n v="5151238181"/>
    <d v="2016-06-07T00:00:00"/>
    <x v="0"/>
    <x v="0"/>
    <s v="Intel Xeon E5-2699 V3 (OEM/Tray)"/>
    <s v="Speed:2.3GHz,Cores:18,TDP:145W"/>
    <n v="2867.51"/>
    <n v="542.95000000000005"/>
    <n v="3410.46"/>
    <x v="0"/>
    <s v="2904 S Salina St"/>
    <n v="5000"/>
    <s v="flor.stone@raytheon.com"/>
    <n v="13171234104"/>
    <x v="0"/>
    <d v="2016-11-17T00:00:00"/>
    <n v="132"/>
    <n v="469.99"/>
    <n v="122"/>
    <n v="62038.68"/>
    <x v="0"/>
    <s v="November"/>
    <n v="11"/>
    <s v="2016"/>
    <s v="Qtr4"/>
    <n v="11"/>
    <s v="Nov"/>
  </r>
  <r>
    <s v="South America"/>
    <s v="United States of America"/>
    <s v="Texas"/>
    <s v="Southlake"/>
    <s v="26192"/>
    <x v="0"/>
    <x v="0"/>
    <x v="1"/>
    <s v="rose.stephens@example.com"/>
    <n v="5151238080"/>
    <d v="2016-06-07T00:00:00"/>
    <x v="1"/>
    <x v="0"/>
    <s v="Intel Xeon E5-2697 V3"/>
    <s v="Speed:2.6GHz,Cores:14"/>
    <n v="2326.27"/>
    <n v="448.71"/>
    <n v="2774.98"/>
    <x v="1"/>
    <s v="5344 Haverford Ave, Philadelphia"/>
    <n v="5000"/>
    <s v="lavera.emerson@plainsallamerican.com"/>
    <n v="13171234111"/>
    <x v="0"/>
    <d v="2017-02-20T00:00:00"/>
    <n v="124"/>
    <n v="519.99"/>
    <n v="123"/>
    <n v="64478.76"/>
    <x v="1"/>
    <s v="February"/>
    <n v="2"/>
    <s v="2017"/>
    <s v="Qtr1"/>
    <n v="2"/>
    <s v="Feb"/>
  </r>
  <r>
    <s v="South America"/>
    <s v="United States of America"/>
    <s v="Texas"/>
    <s v="Southlake"/>
    <s v="26192"/>
    <x v="0"/>
    <x v="0"/>
    <x v="2"/>
    <s v="annabelle.dunn@example.com"/>
    <n v="5151234444"/>
    <d v="2016-09-17T00:00:00"/>
    <x v="2"/>
    <x v="0"/>
    <s v="Intel Xeon E5-2698 V3 (OEM/Tray)"/>
    <s v="Speed:2.3GHz"/>
    <n v="2035.18"/>
    <n v="625.54"/>
    <n v="2660.72"/>
    <x v="2"/>
    <s v="1795 Wu Meng, Muang Chonburi"/>
    <n v="1200"/>
    <s v="fern.head@usfoods.com"/>
    <n v="18121234115"/>
    <x v="1"/>
    <d v="2017-01-03T00:00:00"/>
    <n v="92"/>
    <n v="800.74"/>
    <n v="123"/>
    <n v="73668.08"/>
    <x v="1"/>
    <s v="January"/>
    <n v="1"/>
    <s v="2017"/>
    <s v="Qtr1"/>
    <n v="1"/>
    <s v="Jan"/>
  </r>
  <r>
    <s v="South America"/>
    <s v="United States of America"/>
    <s v="Texas"/>
    <s v="Southlake"/>
    <s v="26192"/>
    <x v="0"/>
    <x v="0"/>
    <x v="3"/>
    <s v="tommy.bailey@example.com"/>
    <n v="5151234567"/>
    <d v="2016-06-17T00:00:00"/>
    <x v="3"/>
    <x v="0"/>
    <s v="Intel Xeon E5-2697 V4"/>
    <s v="Cores:18,TDP:145W"/>
    <n v="2144.4"/>
    <n v="410.59"/>
    <n v="2554.9899999999998"/>
    <x v="3"/>
    <s v="Walpurgisstr 69, Munich"/>
    <n v="2400"/>
    <s v="shyla.ortiz@abbvie.com"/>
    <n v="13171234126"/>
    <x v="2"/>
    <d v="2017-10-15T00:00:00"/>
    <n v="128"/>
    <n v="849.99"/>
    <n v="124"/>
    <n v="108798.72"/>
    <x v="1"/>
    <s v="December"/>
    <n v="10"/>
    <s v="2017"/>
    <s v="Qtr4"/>
    <n v="10"/>
    <s v="Oct"/>
  </r>
  <r>
    <s v="South America"/>
    <s v="United States of America"/>
    <s v="Texas"/>
    <s v="Southlake"/>
    <s v="26192"/>
    <x v="0"/>
    <x v="0"/>
    <x v="4"/>
    <s v="blake.cooper@example.com"/>
    <n v="5151234569"/>
    <d v="2016-01-13T00:00:00"/>
    <x v="4"/>
    <x v="0"/>
    <s v="Intel Xeon E5-2685 V3 (OEM/Tray)"/>
    <s v="Speed:2.6GHz,Cores:12"/>
    <n v="2012.11"/>
    <n v="489.58"/>
    <n v="2501.69"/>
    <x v="4"/>
    <s v="Via Frenzy 6903, Roma"/>
    <n v="1200"/>
    <s v="jeni.levy@centene.com"/>
    <n v="18121214129"/>
    <x v="0"/>
    <d v="2017-04-09T00:00:00"/>
    <n v="106"/>
    <n v="109.99"/>
    <n v="125"/>
    <n v="11658.939999999999"/>
    <x v="1"/>
    <s v="April"/>
    <n v="4"/>
    <s v="2017"/>
    <s v="Qtr2"/>
    <n v="4"/>
    <s v="Apr"/>
  </r>
  <r>
    <s v="South America"/>
    <s v="United States of America"/>
    <s v="Texas"/>
    <s v="Southlake"/>
    <s v="26192"/>
    <x v="0"/>
    <x v="0"/>
    <x v="5"/>
    <s v="jude.rivera@example.com"/>
    <n v="5151234568"/>
    <d v="2016-09-21T00:00:00"/>
    <x v="4"/>
    <x v="0"/>
    <s v="Intel Xeon E5-2695 V3 (OEM/Tray)"/>
    <s v="Speed:2.3GHz,Cores:14"/>
    <n v="1925.13"/>
    <n v="506.82"/>
    <n v="2431.9499999999998"/>
    <x v="5"/>
    <s v="Via Luminosa 162, Firenze"/>
    <n v="500"/>
    <s v="matthias.hannah@chs.net"/>
    <n v="12887910191"/>
    <x v="0"/>
    <d v="2017-08-15T00:00:00"/>
    <n v="148"/>
    <n v="549.59"/>
    <n v="125"/>
    <n v="81339.320000000007"/>
    <x v="1"/>
    <s v="August"/>
    <n v="8"/>
    <s v="2017"/>
    <s v="Qtr3"/>
    <n v="8"/>
    <s v="Aug"/>
  </r>
  <r>
    <s v="South America"/>
    <s v="United States of America"/>
    <s v="Texas"/>
    <s v="Southlake"/>
    <s v="26192"/>
    <x v="0"/>
    <x v="0"/>
    <x v="6"/>
    <s v="tyler.ramirez@example.com"/>
    <n v="5151244269"/>
    <d v="2016-09-28T00:00:00"/>
    <x v="5"/>
    <x v="0"/>
    <s v="Intel Xeon E5-2697 V2"/>
    <s v="Speed:2.7GHz,Cores:12,TDP:130W"/>
    <n v="2101.59"/>
    <n v="275.5"/>
    <n v="2377.09"/>
    <x v="6"/>
    <s v="Via Notoriosa 1942, Firenze"/>
    <n v="500"/>
    <s v="matthias.cruise@alcoa.com"/>
    <n v="16278191010"/>
    <x v="1"/>
    <d v="2016-12-01T00:00:00"/>
    <n v="127"/>
    <n v="659.99"/>
    <n v="126"/>
    <n v="83818.73"/>
    <x v="0"/>
    <s v="October"/>
    <n v="12"/>
    <s v="2016"/>
    <s v="Qtr4"/>
    <n v="12"/>
    <s v="Dec"/>
  </r>
  <r>
    <s v="South America"/>
    <s v="United States of America"/>
    <s v="Texas"/>
    <s v="Southlake"/>
    <s v="26192"/>
    <x v="0"/>
    <x v="0"/>
    <x v="7"/>
    <s v="ryan.gray@example.com"/>
    <n v="5151244169"/>
    <d v="2016-08-16T00:00:00"/>
    <x v="5"/>
    <x v="0"/>
    <s v="Intel Xeon E5-2695 V4"/>
    <s v="Speed:2.1GHz,Cores:18,TDP:120W"/>
    <n v="1780.35"/>
    <n v="489.64"/>
    <n v="2269.9899999999998"/>
    <x v="7"/>
    <s v="1831 No Wong, Peking"/>
    <n v="3600"/>
    <s v="meenakshi.mason@internationalpaper.com"/>
    <n v="15652788999"/>
    <x v="0"/>
    <d v="2015-04-09T00:00:00"/>
    <n v="138"/>
    <n v="54.99"/>
    <n v="149"/>
    <n v="7588.62"/>
    <x v="2"/>
    <s v="April"/>
    <n v="4"/>
    <s v="2015"/>
    <s v="Qtr2"/>
    <n v="4"/>
    <s v="Apr"/>
  </r>
  <r>
    <s v="South America"/>
    <s v="United States of America"/>
    <s v="Texas"/>
    <s v="Southlake"/>
    <s v="26192"/>
    <x v="0"/>
    <x v="0"/>
    <x v="8"/>
    <s v="elliot.brooks@example.com"/>
    <n v="5151244567"/>
    <d v="2016-12-07T00:00:00"/>
    <x v="5"/>
    <x v="0"/>
    <s v="Intel Xeon E5-2695 V2"/>
    <s v="Speed:2.4GHz,Cores:12,TDP:115W"/>
    <n v="1793.53"/>
    <n v="466.46"/>
    <n v="2259.9899999999998"/>
    <x v="8"/>
    <s v="Via Notoriosa 1949, Firenze"/>
    <n v="2400"/>
    <s v="christian.cage@emerson.com"/>
    <n v="12334165678"/>
    <x v="1"/>
    <d v="2017-05-11T00:00:00"/>
    <n v="117"/>
    <n v="798.26"/>
    <n v="150"/>
    <n v="93396.42"/>
    <x v="1"/>
    <s v="May"/>
    <n v="5"/>
    <s v="2017"/>
    <s v="Qtr2"/>
    <n v="5"/>
    <s v="May"/>
  </r>
  <r>
    <s v="South America"/>
    <s v="United States of America"/>
    <s v="Texas"/>
    <s v="Southlake"/>
    <s v="26192"/>
    <x v="0"/>
    <x v="0"/>
    <x v="9"/>
    <s v="elliott.james@example.com"/>
    <n v="5151244369"/>
    <d v="2016-09-30T00:00:00"/>
    <x v="5"/>
    <x v="0"/>
    <s v="Intel Xeon E5-2643 V2 (OEM/Tray)"/>
    <s v="Speed:3.5GHz,Cores:6"/>
    <n v="1940.18"/>
    <n v="259.82"/>
    <n v="2200"/>
    <x v="9"/>
    <s v="Piazza Cacchiatore 23, San Giminiano"/>
    <n v="3600"/>
    <s v="charlie.sutherland@up.com"/>
    <n v="17887873099"/>
    <x v="2"/>
    <d v="2016-12-03T00:00:00"/>
    <n v="34"/>
    <n v="279.99"/>
    <n v="150"/>
    <n v="9519.66"/>
    <x v="0"/>
    <s v="October"/>
    <n v="12"/>
    <s v="2016"/>
    <s v="Qtr4"/>
    <n v="12"/>
    <s v="Dec"/>
  </r>
  <r>
    <s v="South America"/>
    <s v="United States of America"/>
    <s v="Texas"/>
    <s v="Southlake"/>
    <s v="26192"/>
    <x v="0"/>
    <x v="0"/>
    <x v="10"/>
    <s v="albert.watson@example.com"/>
    <n v="5151244469"/>
    <d v="2016-03-07T00:00:00"/>
    <x v="5"/>
    <x v="0"/>
    <s v="Intel Xeon E5-2690 (OEM/Tray)"/>
    <s v="Speed:2.9GHz,Cores:8"/>
    <n v="1888.33"/>
    <n v="228.39"/>
    <n v="2116.7199999999998"/>
    <x v="10"/>
    <s v="Piazza Svizzera, Milano,"/>
    <n v="500"/>
    <s v="charlie.pacino@amgen.com"/>
    <n v="16728892091"/>
    <x v="0"/>
    <d v="2016-12-20T00:00:00"/>
    <n v="58"/>
    <n v="549.59"/>
    <n v="151"/>
    <n v="31876.22"/>
    <x v="0"/>
    <s v="October"/>
    <n v="12"/>
    <s v="2016"/>
    <s v="Qtr4"/>
    <n v="12"/>
    <s v="Dec"/>
  </r>
  <r>
    <s v="South America"/>
    <s v="United States of America"/>
    <s v="Texas"/>
    <s v="Southlake"/>
    <s v="26192"/>
    <x v="0"/>
    <x v="0"/>
    <x v="11"/>
    <s v="mohammad.peterson@example.com"/>
    <n v="5151244569"/>
    <d v="2016-08-17T00:00:00"/>
    <x v="6"/>
    <x v="0"/>
    <s v="Intel Xeon E5-2687W V3"/>
    <s v="Speed:3.1GHz,Cores:10,TDP:160W"/>
    <n v="1781.47"/>
    <n v="283.52"/>
    <n v="2064.9899999999998"/>
    <x v="11"/>
    <s v="Via Delle Grazie 11, San Giminiano,"/>
    <n v="700"/>
    <s v="guillaume.jackson@usbank.com"/>
    <n v="17289200982"/>
    <x v="2"/>
    <d v="2016-08-16T00:00:00"/>
    <n v="49"/>
    <n v="2200"/>
    <n v="123"/>
    <n v="107800"/>
    <x v="0"/>
    <s v="August"/>
    <n v="8"/>
    <s v="2016"/>
    <s v="Qtr3"/>
    <n v="8"/>
    <s v="Aug"/>
  </r>
  <r>
    <s v="South America"/>
    <s v="United States of America"/>
    <s v="Texas"/>
    <s v="Southlake"/>
    <s v="26192"/>
    <x v="0"/>
    <x v="0"/>
    <x v="12"/>
    <s v="harper.spencer@example.com"/>
    <n v="5151237777"/>
    <d v="2016-06-07T00:00:00"/>
    <x v="7"/>
    <x v="0"/>
    <s v="Intel Xeon E5-2687W V4"/>
    <s v="Speed:3.0GHz,Cores:12,TDP:160W"/>
    <n v="1723.83"/>
    <n v="318.86"/>
    <n v="2042.69"/>
    <x v="12"/>
    <s v="1597 Legend St, Mysore, Kar"/>
    <n v="3700"/>
    <s v="daniel.costner@staples.com"/>
    <n v="18779099109"/>
    <x v="0"/>
    <d v="2015-05-02T00:00:00"/>
    <n v="77"/>
    <n v="309.85000000000002"/>
    <n v="124"/>
    <n v="23858.45"/>
    <x v="2"/>
    <s v="May"/>
    <n v="5"/>
    <s v="2015"/>
    <s v="Qtr2"/>
    <n v="5"/>
    <s v="May"/>
  </r>
  <r>
    <s v="South America"/>
    <s v="United States of America"/>
    <s v="Texas"/>
    <s v="Southlake"/>
    <s v="26192"/>
    <x v="0"/>
    <x v="0"/>
    <x v="13"/>
    <s v="louie.richardson@example.com"/>
    <n v="5904234567"/>
    <d v="2016-01-03T00:00:00"/>
    <x v="8"/>
    <x v="0"/>
    <s v="Intel Xeon E5-2667 V3 (OEM/Tray)"/>
    <s v="Speed:3.2GHz,Cores:8,TDP:135W"/>
    <n v="1504.08"/>
    <n v="505.38"/>
    <n v="2009.46"/>
    <x v="13"/>
    <s v="1606 Sangam Blvd, New Delhi,"/>
    <n v="5000"/>
    <s v="dianne.derek@danaher.com"/>
    <n v="18717872090"/>
    <x v="0"/>
    <d v="2016-09-29T00:00:00"/>
    <n v="141"/>
    <n v="721.99"/>
    <n v="124"/>
    <n v="101800.59"/>
    <x v="0"/>
    <s v="September"/>
    <n v="9"/>
    <s v="2016"/>
    <s v="Qtr3"/>
    <n v="9"/>
    <s v="Sep"/>
  </r>
  <r>
    <s v="South America"/>
    <s v="United States of America"/>
    <s v="Texas"/>
    <s v="Southlake"/>
    <s v="26192"/>
    <x v="0"/>
    <x v="0"/>
    <x v="14"/>
    <s v="nathan.cox@example.com"/>
    <n v="5904234568"/>
    <d v="2016-05-21T00:00:00"/>
    <x v="8"/>
    <x v="0"/>
    <s v="Intel Xeon E5-2690 V4"/>
    <s v="Speed:2.6GHz,Cores:14,TDP:135W"/>
    <n v="1499.26"/>
    <n v="495.23"/>
    <n v="1994.49"/>
    <x v="14"/>
    <s v="2115 N Towne Ln Ne, Cedar Rapids, IA"/>
    <n v="500"/>
    <s v="geraldine.schneider@whirlpoolcorp.com"/>
    <n v="15612788891"/>
    <x v="1"/>
    <d v="2016-12-13T00:00:00"/>
    <n v="33"/>
    <n v="824.98"/>
    <n v="124"/>
    <n v="27224.34"/>
    <x v="0"/>
    <s v="October"/>
    <n v="12"/>
    <s v="2016"/>
    <s v="Qtr4"/>
    <n v="12"/>
    <s v="Dec"/>
  </r>
  <r>
    <s v="South America"/>
    <s v="United States of America"/>
    <s v="Texas"/>
    <s v="Southlake"/>
    <s v="26192"/>
    <x v="0"/>
    <x v="0"/>
    <x v="15"/>
    <s v="bobby.torres@example.com"/>
    <n v="5904235567"/>
    <d v="2016-02-07T00:00:00"/>
    <x v="8"/>
    <x v="0"/>
    <s v="Intel Xeon E5-2690 V3"/>
    <s v="Speed:2.6GHz,Cores:12,TDP:135W"/>
    <n v="1540.35"/>
    <n v="368.38"/>
    <n v="1908.73"/>
    <x v="15"/>
    <s v="8989 N Port Washington Rd, Milwaukee, WI"/>
    <n v="500"/>
    <s v="geraldine.martin@aflac.com"/>
    <n v="12334152428"/>
    <x v="0"/>
    <d v="2016-12-02T00:00:00"/>
    <n v="144"/>
    <n v="699.01"/>
    <n v="124"/>
    <n v="100657.44"/>
    <x v="0"/>
    <s v="October"/>
    <n v="12"/>
    <s v="2016"/>
    <s v="Qtr4"/>
    <n v="12"/>
    <s v="Dec"/>
  </r>
  <r>
    <s v="South America"/>
    <s v="United States of America"/>
    <s v="Texas"/>
    <s v="Southlake"/>
    <s v="26192"/>
    <x v="0"/>
    <x v="0"/>
    <x v="16"/>
    <s v="charles.ward@example.com"/>
    <n v="5904234560"/>
    <d v="2016-02-05T00:00:00"/>
    <x v="8"/>
    <x v="0"/>
    <s v="Intel Xeon E5-2470V2"/>
    <s v="Speed:2.4GHz,Cores:10,TDP:95W"/>
    <n v="1671.95"/>
    <n v="232.75"/>
    <n v="1904.7"/>
    <x v="16"/>
    <s v="5112 Sw 9Th St, Des Moines, IA"/>
    <n v="500"/>
    <s v="guillaume.edwards@autonation.com"/>
    <n v="12343435001"/>
    <x v="0"/>
    <d v="2016-10-27T00:00:00"/>
    <n v="149"/>
    <n v="339.99"/>
    <n v="124"/>
    <n v="50658.51"/>
    <x v="0"/>
    <s v="December"/>
    <n v="10"/>
    <s v="2016"/>
    <s v="Qtr4"/>
    <n v="10"/>
    <s v="Oct"/>
  </r>
  <r>
    <s v="South America"/>
    <s v="United States of America"/>
    <s v="Texas"/>
    <s v="Southlake"/>
    <s v="26192"/>
    <x v="0"/>
    <x v="0"/>
    <x v="17"/>
    <s v="gabriel.howard@example.com"/>
    <n v="59042345692"/>
    <d v="2016-06-25T00:00:00"/>
    <x v="8"/>
    <x v="0"/>
    <s v="Intel Xeon E5-2683 V4"/>
    <s v="Speed:2.1GHz,Cores:16,TDP:120W"/>
    <n v="1706.95"/>
    <n v="193.04"/>
    <n v="1899.99"/>
    <x v="17"/>
    <s v="8600 W National Ave, Milwaukee, WI"/>
    <n v="600"/>
    <s v="maurice.mahoney@progressive.com"/>
    <n v="10988765561"/>
    <x v="0"/>
    <d v="2017-10-27T00:00:00"/>
    <n v="145"/>
    <n v="1999.89"/>
    <n v="125"/>
    <n v="289984.05"/>
    <x v="1"/>
    <s v="December"/>
    <n v="10"/>
    <s v="2017"/>
    <s v="Qtr4"/>
    <n v="10"/>
    <s v="Oct"/>
  </r>
  <r>
    <s v="South America"/>
    <s v="United States of America"/>
    <s v="Texas"/>
    <s v="Southlake"/>
    <s v="26192"/>
    <x v="0"/>
    <x v="0"/>
    <x v="18"/>
    <s v="emma.perkins@example.com"/>
    <n v="5151235555"/>
    <d v="2016-02-17T00:00:00"/>
    <x v="9"/>
    <x v="0"/>
    <s v="Intel Xeon E5-2637 V2 (OEM/Tray)"/>
    <s v="Speed:3.5GHz,Cores:4,TDP:130W"/>
    <n v="1323.12"/>
    <n v="526.88"/>
    <n v="1850"/>
    <x v="18"/>
    <s v="4715 Sprecher Rd, Madison, WI"/>
    <n v="700"/>
    <s v="maurice.hasan@abbott.com"/>
    <n v="17876544441"/>
    <x v="1"/>
    <d v="2016-12-14T00:00:00"/>
    <n v="79"/>
    <n v="899.99"/>
    <n v="121"/>
    <n v="71099.210000000006"/>
    <x v="0"/>
    <s v="October"/>
    <n v="12"/>
    <s v="2016"/>
    <s v="Qtr4"/>
    <n v="12"/>
    <s v="Dec"/>
  </r>
  <r>
    <s v="South America"/>
    <s v="United States of America"/>
    <s v="Texas"/>
    <s v="Southlake"/>
    <s v="26192"/>
    <x v="0"/>
    <x v="0"/>
    <x v="19"/>
    <s v="amelie.hudson@example.com"/>
    <n v="6031236666"/>
    <d v="2016-08-17T00:00:00"/>
    <x v="10"/>
    <x v="0"/>
    <s v="Intel Xeon E5-2683 V4 (OEM/Tray)"/>
    <s v="Speed:2.1GHz,Cores:16,TDP:120W"/>
    <n v="1369.83"/>
    <n v="475.06"/>
    <n v="1844.89"/>
    <x v="19"/>
    <s v="411 E Wisconsin Ave # 2550, Milwaukee, WI"/>
    <n v="700"/>
    <s v="diane.higgins@dollargeneral.com"/>
    <n v="19089189918"/>
    <x v="2"/>
    <d v="2016-12-13T00:00:00"/>
    <n v="75"/>
    <n v="620.95000000000005"/>
    <n v="121"/>
    <n v="46571.25"/>
    <x v="0"/>
    <s v="October"/>
    <n v="12"/>
    <s v="2016"/>
    <s v="Qtr4"/>
    <n v="12"/>
    <s v="Dec"/>
  </r>
  <r>
    <s v="South America"/>
    <s v="United States of America"/>
    <s v="Texas"/>
    <s v="Southlake"/>
    <s v="26192"/>
    <x v="0"/>
    <x v="0"/>
    <x v="20"/>
    <s v="gracie.gardner@example.com"/>
    <n v="5151238888"/>
    <d v="2016-06-07T00:00:00"/>
    <x v="11"/>
    <x v="0"/>
    <s v="Intel Core i7-4960X Extreme Edition"/>
    <s v="Speed:3.6GHz,Cores:6,TDP:130W"/>
    <n v="1496.43"/>
    <n v="309.54000000000002"/>
    <n v="1805.97"/>
    <x v="20"/>
    <s v="600 N Broadway Fl 1, Milwaukee, WI"/>
    <n v="700"/>
    <s v="dianne.sen@tenethealth.com"/>
    <n v="19098876718"/>
    <x v="0"/>
    <d v="2015-04-26T00:00:00"/>
    <n v="116"/>
    <n v="799"/>
    <n v="121"/>
    <n v="92684"/>
    <x v="2"/>
    <s v="April"/>
    <n v="4"/>
    <s v="2015"/>
    <s v="Qtr2"/>
    <n v="4"/>
    <s v="Apr"/>
  </r>
  <r>
    <s v="South America"/>
    <s v="United States of America"/>
    <s v="Texas"/>
    <s v="Southlake"/>
    <s v="26192"/>
    <x v="0"/>
    <x v="0"/>
    <x v="21"/>
    <s v="frederick.price@example.com"/>
    <n v="5151274563"/>
    <d v="2016-12-24T00:00:00"/>
    <x v="12"/>
    <x v="0"/>
    <s v="Intel Xeon E5-2699 V4 (OEM/Tray)"/>
    <s v="Speed:2.2GHz,Cores:22,TDP:145W"/>
    <n v="1535.62"/>
    <n v="220.38"/>
    <n v="1756"/>
    <x v="21"/>
    <s v="666 22Nd Ave Ne, Minneapolis, MN"/>
    <n v="900"/>
    <s v="maurice.daltrey@lilly.com"/>
    <n v="15600980121"/>
    <x v="0"/>
    <d v="2017-04-26T00:00:00"/>
    <n v="119"/>
    <n v="680.99"/>
    <n v="137"/>
    <n v="81037.81"/>
    <x v="1"/>
    <s v="April"/>
    <n v="4"/>
    <s v="2017"/>
    <s v="Qtr2"/>
    <n v="4"/>
    <s v="Apr"/>
  </r>
  <r>
    <s v="South America"/>
    <s v="United States of America"/>
    <s v="Texas"/>
    <s v="Southlake"/>
    <s v="26192"/>
    <x v="0"/>
    <x v="0"/>
    <x v="22"/>
    <s v="alex.sanders@example.com"/>
    <n v="5151274562"/>
    <d v="2016-05-18T00:00:00"/>
    <x v="12"/>
    <x v="0"/>
    <s v="Intel Xeon E5-1680 V3 (OEM/Tray)"/>
    <s v="Speed:3.2GHz,Cores:8,TDP:140W"/>
    <n v="1519.85"/>
    <n v="232.14"/>
    <n v="1751.99"/>
    <x v="22"/>
    <s v="122 E Dayton St, Madison, WI"/>
    <n v="1200"/>
    <s v="tess.roth@dteenergy.com"/>
    <n v="12889745002"/>
    <x v="0"/>
    <d v="2015-04-09T00:00:00"/>
    <n v="148"/>
    <n v="47.88"/>
    <n v="136"/>
    <n v="7086.2400000000007"/>
    <x v="2"/>
    <s v="April"/>
    <n v="4"/>
    <s v="2015"/>
    <s v="Qtr2"/>
    <n v="4"/>
    <s v="Apr"/>
  </r>
  <r>
    <s v="South America"/>
    <s v="United States of America"/>
    <s v="Texas"/>
    <s v="Southlake"/>
    <s v="26192"/>
    <x v="0"/>
    <x v="0"/>
    <x v="23"/>
    <s v="ollie.bennett@example.com"/>
    <n v="5151274564"/>
    <d v="2016-07-24T00:00:00"/>
    <x v="12"/>
    <x v="0"/>
    <s v="Intel Xeon E5-2643 V4 (OEM/Tray)"/>
    <s v="Speed:3.4GHz,Cores:6,TDP:135W"/>
    <n v="1225.5899999999999"/>
    <n v="483.27"/>
    <n v="1708.86"/>
    <x v="23"/>
    <s v="2134 W Genesee St, Syracuse, NY"/>
    <n v="1200"/>
    <s v="ka.kaufman@southwest.com"/>
    <n v="18013324511"/>
    <x v="0"/>
    <d v="2017-02-15T00:00:00"/>
    <n v="111"/>
    <n v="298.98"/>
    <n v="136"/>
    <n v="33186.78"/>
    <x v="1"/>
    <s v="February"/>
    <n v="2"/>
    <s v="2017"/>
    <s v="Qtr1"/>
    <n v="2"/>
    <s v="Feb"/>
  </r>
  <r>
    <s v="South America"/>
    <s v="United States of America"/>
    <s v="Texas"/>
    <s v="Southlake"/>
    <s v="26192"/>
    <x v="0"/>
    <x v="0"/>
    <x v="24"/>
    <s v="louis.wood@example.com"/>
    <n v="5151274565"/>
    <d v="2016-11-15T00:00:00"/>
    <x v="12"/>
    <x v="0"/>
    <s v="Intel Core i7-6950X (OEM/Tray)"/>
    <s v="Speed:3.0GHz,Cores:10,TDP:140W"/>
    <n v="1479.56"/>
    <n v="224.81"/>
    <n v="1704.37"/>
    <x v="24"/>
    <s v="200 1St St Sw, Rochester, MN"/>
    <n v="1200"/>
    <s v="sharyl.montoya@penskeautomotive.com"/>
    <n v="18002566718"/>
    <x v="2"/>
    <d v="2017-02-14T00:00:00"/>
    <n v="111"/>
    <n v="66.89"/>
    <n v="136"/>
    <n v="7424.79"/>
    <x v="1"/>
    <s v="February"/>
    <n v="2"/>
    <s v="2017"/>
    <s v="Qtr1"/>
    <n v="2"/>
    <s v="Feb"/>
  </r>
  <r>
    <s v="South America"/>
    <s v="United States of America"/>
    <s v="Texas"/>
    <s v="Southlake"/>
    <s v="26192"/>
    <x v="0"/>
    <x v="0"/>
    <x v="25"/>
    <s v="dexter.barnes@example.com"/>
    <n v="5151274566"/>
    <d v="2016-08-10T00:00:00"/>
    <x v="12"/>
    <x v="0"/>
    <s v="Intel Xeon E5-2670 V3"/>
    <s v="Speed:2.3GHz,Cores:12,TDP:120W"/>
    <n v="1453.94"/>
    <n v="223.04"/>
    <n v="1676.98"/>
    <x v="25"/>
    <s v="1 Palisade Ave Fl 2, Yonkers, NY"/>
    <n v="1200"/>
    <s v="daniel.glass@manpowergroup.com"/>
    <n v="15677872231"/>
    <x v="1"/>
    <d v="2017-02-14T00:00:00"/>
    <n v="47"/>
    <n v="149.88"/>
    <n v="136"/>
    <n v="7044.36"/>
    <x v="1"/>
    <s v="February"/>
    <n v="2"/>
    <s v="2017"/>
    <s v="Qtr1"/>
    <n v="2"/>
    <s v="Feb"/>
  </r>
  <r>
    <s v="South America"/>
    <s v="United States of America"/>
    <s v="Texas"/>
    <s v="Southlake"/>
    <s v="26192"/>
    <x v="0"/>
    <x v="0"/>
    <x v="26"/>
    <s v="rory.kelly@example.com"/>
    <n v="5151274561"/>
    <d v="2016-12-07T00:00:00"/>
    <x v="13"/>
    <x v="0"/>
    <s v="Intel Xeon E5-2680"/>
    <s v="Speed:2.7GHz,Cores:8,TDP:130W"/>
    <n v="1479.95"/>
    <n v="186.66"/>
    <n v="1666.61"/>
    <x v="26"/>
    <s v="137 Lark St, Albany, NY"/>
    <n v="1200"/>
    <s v="rena.arnold@assurant.com"/>
    <n v="17888892415"/>
    <x v="0"/>
    <d v="2017-01-24T00:00:00"/>
    <n v="70"/>
    <n v="282.98"/>
    <n v="136"/>
    <n v="19808.600000000002"/>
    <x v="1"/>
    <s v="January"/>
    <n v="1"/>
    <s v="2017"/>
    <s v="Qtr1"/>
    <n v="1"/>
    <s v="Jan"/>
  </r>
  <r>
    <s v="South America"/>
    <s v="United States of America"/>
    <s v="Texas"/>
    <s v="Southlake"/>
    <s v="26192"/>
    <x v="0"/>
    <x v="0"/>
    <x v="27"/>
    <s v="isabella.cole@example.com"/>
    <n v="11441300000000"/>
    <d v="2016-10-15T00:00:00"/>
    <x v="14"/>
    <x v="0"/>
    <s v="Intel Xeon E5-2680 V4"/>
    <s v="Speed:2.4GHz,Cores:14,TDP:120W"/>
    <n v="1365.13"/>
    <n v="274.86"/>
    <n v="1639.99"/>
    <x v="27"/>
    <s v="1614 Gitanjali Rd, Calcutta,"/>
    <n v="1200"/>
    <s v="arlyne.ingram@kohlscorporation.com"/>
    <n v="15426625428"/>
    <x v="2"/>
    <d v="2016-11-29T00:00:00"/>
    <n v="67"/>
    <n v="647.99"/>
    <n v="137"/>
    <n v="43415.33"/>
    <x v="0"/>
    <s v="November"/>
    <n v="11"/>
    <s v="2016"/>
    <s v="Qtr4"/>
    <n v="11"/>
    <s v="Nov"/>
  </r>
  <r>
    <s v="South America"/>
    <s v="United States of America"/>
    <s v="Texas"/>
    <s v="Southlake"/>
    <s v="26192"/>
    <x v="0"/>
    <x v="0"/>
    <x v="28"/>
    <s v="jessica.woods@example.com"/>
    <n v="11441300000000"/>
    <d v="2016-03-10T00:00:00"/>
    <x v="14"/>
    <x v="0"/>
    <s v="Intel Xeon E5-2680 V3 (OEM/Tray)"/>
    <s v="Speed:2.5GHz,Cores:12,TDP:120W"/>
    <n v="1166.8900000000001"/>
    <n v="472"/>
    <n v="1638.89"/>
    <x v="28"/>
    <s v="Po Box 2152, Buffalo, NY"/>
    <n v="5000"/>
    <s v="willie.barrera@starbucks.com"/>
    <n v="18990924161"/>
    <x v="0"/>
    <d v="2016-11-29T00:00:00"/>
    <n v="74"/>
    <n v="305"/>
    <n v="137"/>
    <n v="22570"/>
    <x v="0"/>
    <s v="November"/>
    <n v="11"/>
    <s v="2016"/>
    <s v="Qtr4"/>
    <n v="11"/>
    <s v="Nov"/>
  </r>
  <r>
    <s v="South America"/>
    <s v="United States of America"/>
    <s v="Texas"/>
    <s v="Southlake"/>
    <s v="26192"/>
    <x v="0"/>
    <x v="0"/>
    <x v="29"/>
    <s v="ella.wallace@example.com"/>
    <n v="11441300000000"/>
    <d v="2016-01-05T00:00:00"/>
    <x v="14"/>
    <x v="0"/>
    <s v="Intel Core i7-6950X"/>
    <s v="Speed:3.0GHz,Cores:10,TDP:140W"/>
    <n v="1052.92"/>
    <n v="446.97"/>
    <n v="1499.89"/>
    <x v="29"/>
    <s v="1622 Roja St, Chennai, Tam"/>
    <n v="300"/>
    <s v="mireya.cochran@paccar.com"/>
    <n v="18729201888"/>
    <x v="2"/>
    <d v="2016-11-29T00:00:00"/>
    <n v="92"/>
    <n v="759.99"/>
    <n v="137"/>
    <n v="69919.08"/>
    <x v="0"/>
    <s v="November"/>
    <n v="11"/>
    <s v="2016"/>
    <s v="Qtr4"/>
    <n v="11"/>
    <s v="Nov"/>
  </r>
  <r>
    <s v="South America"/>
    <s v="United States of America"/>
    <s v="Texas"/>
    <s v="Southlake"/>
    <s v="26192"/>
    <x v="0"/>
    <x v="0"/>
    <x v="30"/>
    <s v="ava.sullivan@example.com"/>
    <n v="11441300000000"/>
    <d v="2016-10-01T00:00:00"/>
    <x v="14"/>
    <x v="0"/>
    <s v="Intel Xeon E5-2643 V3 (OEM/Tray)"/>
    <s v="Speed:3.4GHz,Cores:6,TDP:135W"/>
    <n v="1266.3699999999999"/>
    <n v="203.59"/>
    <n v="1469.96"/>
    <x v="30"/>
    <s v="1617 Crackers St, Bangalore - India, Kar"/>
    <n v="5000"/>
    <s v="marlene.odom@cummins.com"/>
    <n v="12650900181"/>
    <x v="0"/>
    <d v="2017-09-28T00:00:00"/>
    <n v="139"/>
    <n v="849.99"/>
    <n v="137"/>
    <n v="118148.61"/>
    <x v="1"/>
    <s v="September"/>
    <n v="9"/>
    <s v="2017"/>
    <s v="Qtr3"/>
    <n v="9"/>
    <s v="Sep"/>
  </r>
  <r>
    <s v="South America"/>
    <s v="United States of America"/>
    <s v="Texas"/>
    <s v="Southlake"/>
    <s v="26192"/>
    <x v="0"/>
    <x v="0"/>
    <x v="31"/>
    <s v="mia.west@example.com"/>
    <n v="11441300000000"/>
    <d v="2016-01-29T00:00:00"/>
    <x v="14"/>
    <x v="0"/>
    <s v="Intel Xeon E5-2660 V4"/>
    <s v="Speed:2.0GHz,Cores:14,TDP:105W"/>
    <n v="1194.03"/>
    <n v="194.86"/>
    <n v="1388.89"/>
    <x v="31"/>
    <s v="1647 Suspense St, Cochin, Ker"/>
    <n v="1900"/>
    <s v="jaclyn.atkinson@globalp.com"/>
    <n v="16776213151"/>
    <x v="0"/>
    <d v="2017-09-27T00:00:00"/>
    <n v="118"/>
    <n v="287"/>
    <n v="178"/>
    <n v="33866"/>
    <x v="1"/>
    <s v="September"/>
    <n v="9"/>
    <s v="2017"/>
    <s v="Qtr3"/>
    <n v="9"/>
    <s v="Sep"/>
  </r>
  <r>
    <s v="South America"/>
    <s v="United States of America"/>
    <s v="Texas"/>
    <s v="Southlake"/>
    <s v="26192"/>
    <x v="0"/>
    <x v="0"/>
    <x v="32"/>
    <s v="evie.harrison@example.com"/>
    <n v="11441300000000"/>
    <d v="2016-11-23T00:00:00"/>
    <x v="15"/>
    <x v="0"/>
    <s v="Intel Xeon E5-2660 V3"/>
    <s v="Speed:2.6GHz,Cores:10,TDP:105W"/>
    <n v="1041.99"/>
    <n v="257.74"/>
    <n v="1299.73"/>
    <x v="32"/>
    <s v="1628 Pataudi St, New Delhi,"/>
    <n v="500"/>
    <s v="al.schultz@altria.com"/>
    <n v="16763242521"/>
    <x v="1"/>
    <d v="2016-09-27T00:00:00"/>
    <n v="113"/>
    <n v="141.56"/>
    <n v="178"/>
    <n v="15996.28"/>
    <x v="0"/>
    <s v="September"/>
    <n v="9"/>
    <s v="2016"/>
    <s v="Qtr3"/>
    <n v="9"/>
    <s v="Sep"/>
  </r>
  <r>
    <s v="South America"/>
    <s v="United States of America"/>
    <s v="Texas"/>
    <s v="Southlake"/>
    <s v="26192"/>
    <x v="0"/>
    <x v="0"/>
    <x v="33"/>
    <s v="scarlett.gibson@example.com"/>
    <n v="11441300000000"/>
    <d v="2016-01-30T00:00:00"/>
    <x v="15"/>
    <x v="0"/>
    <s v="Intel Xeon E5-2660 V3 (OEM/Tray)"/>
    <s v="Speed:2.6GHz,Cores:10"/>
    <n v="902.18"/>
    <n v="372.81"/>
    <n v="1274.99"/>
    <x v="33"/>
    <s v="Piazza Quattre Stagioni 4, Roma,"/>
    <n v="2500"/>
    <s v="felicitas.riley@xerox.com"/>
    <n v="16090910189"/>
    <x v="2"/>
    <d v="2017-09-27T00:00:00"/>
    <n v="41"/>
    <n v="573.99"/>
    <n v="183"/>
    <n v="23533.59"/>
    <x v="1"/>
    <s v="September"/>
    <n v="9"/>
    <s v="2017"/>
    <s v="Qtr3"/>
    <n v="9"/>
    <s v="Sep"/>
  </r>
  <r>
    <s v="South America"/>
    <s v="United States of America"/>
    <s v="Texas"/>
    <s v="Southlake"/>
    <s v="26192"/>
    <x v="0"/>
    <x v="0"/>
    <x v="34"/>
    <s v="ruby.mcdonald@example.com"/>
    <n v="11441300000000"/>
    <d v="2016-03-04T00:00:00"/>
    <x v="15"/>
    <x v="0"/>
    <s v="Intel Xeon E5-2650 V2"/>
    <s v="Speed:2.6GHz,Cores:8"/>
    <n v="961.11"/>
    <n v="287.89"/>
    <n v="1249"/>
    <x v="34"/>
    <s v="1656 Veterans Rd, Chennai, Tam"/>
    <n v="3700"/>
    <s v="cora.calhoun@kimberly-clark"/>
    <n v="16782091010"/>
    <x v="0"/>
    <d v="2016-08-16T00:00:00"/>
    <n v="46"/>
    <n v="440.3"/>
    <n v="184"/>
    <n v="20253.8"/>
    <x v="0"/>
    <s v="August"/>
    <n v="8"/>
    <s v="2016"/>
    <s v="Qtr3"/>
    <n v="8"/>
    <s v="Aug"/>
  </r>
  <r>
    <s v="South America"/>
    <s v="United States of America"/>
    <s v="Texas"/>
    <s v="Southlake"/>
    <s v="26192"/>
    <x v="0"/>
    <x v="0"/>
    <x v="35"/>
    <s v="chloe.cruz@example.com"/>
    <n v="11441300000000"/>
    <d v="2016-08-01T00:00:00"/>
    <x v="15"/>
    <x v="0"/>
    <s v="Intel Xeon E5-2650 V3"/>
    <s v="Speed:2.3GHz,Cores:10"/>
    <n v="906.63"/>
    <n v="298.35000000000002"/>
    <n v="1204.98"/>
    <x v="35"/>
    <s v="Canale Grande 2, Roma,"/>
    <n v="2400"/>
    <s v="trula.buckley@thehartford.com"/>
    <n v="16709009101"/>
    <x v="2"/>
    <d v="2016-05-27T00:00:00"/>
    <n v="98"/>
    <n v="734.99"/>
    <n v="156"/>
    <n v="72029.02"/>
    <x v="0"/>
    <s v="May"/>
    <n v="5"/>
    <s v="2016"/>
    <s v="Qtr2"/>
    <n v="5"/>
    <s v="May"/>
  </r>
  <r>
    <s v="South America"/>
    <s v="United States of America"/>
    <s v="Texas"/>
    <s v="Southlake"/>
    <s v="26192"/>
    <x v="0"/>
    <x v="0"/>
    <x v="36"/>
    <s v="isabelle.marshall@example.com"/>
    <n v="11441300000000"/>
    <d v="2016-03-10T00:00:00"/>
    <x v="15"/>
    <x v="0"/>
    <s v="Intel Core i7-990X Extreme Edition"/>
    <s v="Speed:3.47GHz,Cores:6"/>
    <n v="1072.79"/>
    <n v="127.2"/>
    <n v="1199.99"/>
    <x v="36"/>
    <s v="Via Di Firenze 231, Roma,"/>
    <n v="700"/>
    <s v="sasha.wallace@huntsman.com"/>
    <n v="18920342512"/>
    <x v="0"/>
    <d v="2017-05-27T00:00:00"/>
    <n v="116"/>
    <n v="469.99"/>
    <n v="160"/>
    <n v="54518.840000000004"/>
    <x v="1"/>
    <s v="May"/>
    <n v="5"/>
    <s v="2017"/>
    <s v="Qtr2"/>
    <n v="5"/>
    <s v="May"/>
  </r>
  <r>
    <s v="South America"/>
    <s v="United States of America"/>
    <s v="Texas"/>
    <s v="Southlake"/>
    <s v="26192"/>
    <x v="0"/>
    <x v="0"/>
    <x v="37"/>
    <s v="daisy.ortiz@example.com"/>
    <n v="11441300000000"/>
    <d v="2016-12-15T00:00:00"/>
    <x v="15"/>
    <x v="0"/>
    <s v="Intel Xeon E5-2650 V4"/>
    <s v="Speed:2.2GHz,Cores:12"/>
    <n v="945.11"/>
    <n v="154.88"/>
    <n v="1099.99"/>
    <x v="37"/>
    <s v="1971 Limelight Blvd, Samutprakarn,"/>
    <n v="100"/>
    <s v="caitlin.hill@kraftheinzcompany.com"/>
    <n v="12090224166"/>
    <x v="1"/>
    <d v="2017-05-27T00:00:00"/>
    <n v="60"/>
    <n v="329.99"/>
    <n v="187"/>
    <n v="19799.400000000001"/>
    <x v="1"/>
    <s v="May"/>
    <n v="5"/>
    <s v="2017"/>
    <s v="Qtr2"/>
    <n v="5"/>
    <s v="May"/>
  </r>
  <r>
    <s v="South America"/>
    <s v="United States of America"/>
    <s v="Texas"/>
    <s v="Southlake"/>
    <s v="26192"/>
    <x v="0"/>
    <x v="0"/>
    <x v="38"/>
    <s v="freya.gomez@example.com"/>
    <n v="11441300000000"/>
    <d v="2016-11-03T00:00:00"/>
    <x v="15"/>
    <x v="0"/>
    <s v="Intel Xeon E5-2650"/>
    <s v="Speed:2.0GHz,Cores:8"/>
    <n v="869.03"/>
    <n v="195.96"/>
    <n v="1064.99"/>
    <x v="38"/>
    <s v="Via Dello Croce 93, Tellaro,"/>
    <n v="1200"/>
    <s v="gino.pickett@lear.com"/>
    <n v="16233098811"/>
    <x v="0"/>
    <d v="2016-05-26T00:00:00"/>
    <n v="70"/>
    <n v="1638.89"/>
    <n v="187"/>
    <n v="114722.3"/>
    <x v="0"/>
    <s v="May"/>
    <n v="5"/>
    <s v="2016"/>
    <s v="Qtr2"/>
    <n v="5"/>
    <s v="May"/>
  </r>
  <r>
    <s v="South America"/>
    <s v="United States of America"/>
    <s v="Texas"/>
    <s v="Southlake"/>
    <s v="26192"/>
    <x v="0"/>
    <x v="0"/>
    <x v="39"/>
    <s v="elizabeth.dixon@example.com"/>
    <n v="11441600000000"/>
    <d v="2016-01-04T00:00:00"/>
    <x v="15"/>
    <x v="0"/>
    <s v="Intel Core i9-7900X"/>
    <s v="Speed:3.3GHz,Cores:10"/>
    <n v="855.82"/>
    <n v="174.17"/>
    <n v="1029.99"/>
    <x v="39"/>
    <s v="1668 Chong Tao, Beijing,"/>
    <n v="5000"/>
    <s v="amira.macdonald@fluor.com"/>
    <n v="17890988761"/>
    <x v="0"/>
    <d v="2016-09-07T00:00:00"/>
    <n v="51"/>
    <n v="282.98"/>
    <n v="188"/>
    <n v="14431.980000000001"/>
    <x v="0"/>
    <s v="September"/>
    <n v="9"/>
    <s v="2016"/>
    <s v="Qtr3"/>
    <n v="9"/>
    <s v="Sep"/>
  </r>
  <r>
    <s v="South America"/>
    <s v="United States of America"/>
    <s v="Texas"/>
    <s v="Southlake"/>
    <s v="26192"/>
    <x v="0"/>
    <x v="0"/>
    <x v="40"/>
    <s v="florence.freeman@example.com"/>
    <n v="11441300000000"/>
    <d v="2016-03-19T00:00:00"/>
    <x v="15"/>
    <x v="0"/>
    <s v="Intel Xeon E5-1660 V3 (OEM/Tray)"/>
    <s v="Speed:3.0GHz,Cores:8"/>
    <n v="914.52"/>
    <n v="105.47"/>
    <n v="1019.99"/>
    <x v="40"/>
    <s v="1616 Crackers Blvd, Bangalore - India, Kar"/>
    <n v="200"/>
    <s v="mack.morse@aecom.com"/>
    <n v="16009822351"/>
    <x v="0"/>
    <d v="2016-09-07T00:00:00"/>
    <n v="105"/>
    <n v="1469.96"/>
    <n v="154"/>
    <n v="154345.80000000002"/>
    <x v="0"/>
    <s v="September"/>
    <n v="9"/>
    <s v="2016"/>
    <s v="Qtr3"/>
    <n v="9"/>
    <s v="Sep"/>
  </r>
  <r>
    <s v="South America"/>
    <s v="United States of America"/>
    <s v="Texas"/>
    <s v="Southlake"/>
    <s v="26192"/>
    <x v="0"/>
    <x v="0"/>
    <x v="41"/>
    <s v="alice.wells@example.com"/>
    <n v="11441300000000"/>
    <d v="2016-01-24T00:00:00"/>
    <x v="15"/>
    <x v="0"/>
    <s v="Intel Xeon E5-2650L V3 (OEM/Tray)"/>
    <s v="Speed:1.8GHz,Cores:12"/>
    <n v="779.17"/>
    <n v="231.29"/>
    <n v="1010.46"/>
    <x v="41"/>
    <s v="633 S Hawley Rd, Milwaukee, WI"/>
    <n v="400"/>
    <s v="eboni.jarvis@bd.com"/>
    <n v="16797654331"/>
    <x v="0"/>
    <d v="2016-08-24T00:00:00"/>
    <n v="53"/>
    <n v="1199.99"/>
    <n v="167"/>
    <n v="63599.47"/>
    <x v="0"/>
    <s v="August"/>
    <n v="8"/>
    <s v="2016"/>
    <s v="Qtr3"/>
    <n v="8"/>
    <s v="Aug"/>
  </r>
  <r>
    <s v="South America"/>
    <s v="United States of America"/>
    <s v="Texas"/>
    <s v="Southlake"/>
    <s v="26192"/>
    <x v="0"/>
    <x v="0"/>
    <x v="42"/>
    <s v="charlotte.webb@example.com"/>
    <n v="11441300000000"/>
    <d v="2016-02-23T00:00:00"/>
    <x v="15"/>
    <x v="0"/>
    <s v="Intel Core i7-5960X"/>
    <s v="Speed:3.0GHz,Cores:8"/>
    <n v="865.59"/>
    <n v="144.19999999999999"/>
    <n v="1009.79"/>
    <x v="42"/>
    <s v="1135 Catherine St, Ann Arbor, MI"/>
    <n v="900"/>
    <s v="gabrielle.dennis@facebook.com"/>
    <n v="16737491019"/>
    <x v="0"/>
    <d v="2016-08-16T00:00:00"/>
    <n v="105"/>
    <n v="640.99"/>
    <n v="194"/>
    <n v="67303.95"/>
    <x v="0"/>
    <s v="August"/>
    <n v="8"/>
    <s v="2016"/>
    <s v="Qtr3"/>
    <n v="8"/>
    <s v="Aug"/>
  </r>
  <r>
    <s v="South America"/>
    <s v="United States of America"/>
    <s v="Texas"/>
    <s v="Southlake"/>
    <s v="26192"/>
    <x v="0"/>
    <x v="0"/>
    <x v="43"/>
    <s v="sienna.simpson@example.com"/>
    <n v="11441300000000"/>
    <d v="2016-03-24T00:00:00"/>
    <x v="15"/>
    <x v="0"/>
    <s v="Intel Core 2 Extreme QX6800"/>
    <s v="Speed:2.93GHz,Cores:4,TDP:100W"/>
    <n v="787.72"/>
    <n v="216.26"/>
    <n v="1003.98"/>
    <x v="43"/>
    <s v="378 S Negley Ave, Pittsburgh, PA"/>
    <n v="1200"/>
    <s v="classie.norris@jabil.com"/>
    <n v="18777200919"/>
    <x v="1"/>
    <d v="2017-08-14T00:00:00"/>
    <n v="79"/>
    <n v="1299.99"/>
    <n v="268"/>
    <n v="102699.21"/>
    <x v="1"/>
    <s v="August"/>
    <n v="8"/>
    <s v="2017"/>
    <s v="Qtr3"/>
    <n v="8"/>
    <s v="Aug"/>
  </r>
  <r>
    <s v="North  America"/>
    <s v="United States of America"/>
    <s v="California"/>
    <s v="South San Francisco"/>
    <s v="99236"/>
    <x v="1"/>
    <x v="1"/>
    <x v="44"/>
    <s v="matilda.stevens@example.com"/>
    <n v="11441300000000"/>
    <d v="2016-04-21T00:00:00"/>
    <x v="15"/>
    <x v="0"/>
    <s v="Intel Core i7-5960X (OEM/Tray)"/>
    <s v="Speed:3.0GHz,Cores:8,TDP:140W"/>
    <n v="879.8"/>
    <n v="98.19"/>
    <n v="977.99"/>
    <x v="44"/>
    <s v="726 Union St, Hudson, NY"/>
    <n v="1500"/>
    <s v="khalilah.holman@centurylink.com"/>
    <n v="16543309201"/>
    <x v="0"/>
    <d v="2017-08-12T00:00:00"/>
    <n v="44"/>
    <n v="829.99"/>
    <n v="176"/>
    <n v="36519.56"/>
    <x v="1"/>
    <s v="August"/>
    <n v="8"/>
    <s v="2017"/>
    <s v="Qtr3"/>
    <n v="8"/>
    <s v="Aug"/>
  </r>
  <r>
    <s v="North  America"/>
    <s v="United States of America"/>
    <s v="California"/>
    <s v="South San Francisco"/>
    <s v="99236"/>
    <x v="1"/>
    <x v="1"/>
    <x v="45"/>
    <s v="evelyn.tucker@example.com"/>
    <n v="11441300000000"/>
    <d v="2016-03-11T00:00:00"/>
    <x v="15"/>
    <x v="0"/>
    <s v="Intel Xeon E5-2650 V3 (OEM/Tray)"/>
    <s v="Speed:2.3GHz,Cores:10,TDP:105W"/>
    <n v="799.98"/>
    <n v="139.51"/>
    <n v="939.49"/>
    <x v="45"/>
    <s v="802 North Ave, Pittsburgh, PA"/>
    <n v="2300"/>
    <s v="isreal.rose@supervalu.com"/>
    <n v="17890024322"/>
    <x v="0"/>
    <d v="2017-08-12T00:00:00"/>
    <n v="104"/>
    <n v="713.99"/>
    <n v="177"/>
    <n v="74254.960000000006"/>
    <x v="1"/>
    <s v="August"/>
    <n v="8"/>
    <s v="2017"/>
    <s v="Qtr3"/>
    <n v="8"/>
    <s v="Aug"/>
  </r>
  <r>
    <s v="North  America"/>
    <s v="United States of America"/>
    <s v="California"/>
    <s v="South San Francisco"/>
    <s v="99236"/>
    <x v="1"/>
    <x v="1"/>
    <x v="46"/>
    <s v="eva.porter@example.com"/>
    <n v="11441300000000"/>
    <d v="2016-03-23T00:00:00"/>
    <x v="15"/>
    <x v="0"/>
    <s v="Intel Xeon E5-2640 V4"/>
    <s v="Speed:2.4GHz,Cores:10"/>
    <n v="738.71"/>
    <n v="161.28"/>
    <n v="899.99"/>
    <x v="46"/>
    <s v="612 Jefferson Ave, Scranton, PA"/>
    <n v="3600"/>
    <s v="verena.hopper@generalmills.com"/>
    <n v="6710191725"/>
    <x v="0"/>
    <d v="2017-03-09T00:00:00"/>
    <n v="129"/>
    <n v="721.99"/>
    <n v="23"/>
    <n v="93136.71"/>
    <x v="1"/>
    <s v="March"/>
    <n v="3"/>
    <s v="2017"/>
    <s v="Qtr1"/>
    <n v="3"/>
    <s v="Mar"/>
  </r>
  <r>
    <s v="North  America"/>
    <s v="United States of America"/>
    <s v="California"/>
    <s v="South San Francisco"/>
    <s v="99236"/>
    <x v="1"/>
    <x v="1"/>
    <x v="47"/>
    <s v="millie.hunter@example.com"/>
    <n v="11441300000000"/>
    <d v="2016-01-24T00:00:00"/>
    <x v="15"/>
    <x v="0"/>
    <s v="Intel Xeon E5-2640 V3"/>
    <s v="Speed:2.6GHz,Cores:8"/>
    <n v="668.24"/>
    <n v="231.75"/>
    <n v="899.99"/>
    <x v="47"/>
    <s v="Via Notoriosa 1949, Ventimiglia,"/>
    <n v="700"/>
    <s v="audie.flores@southerncompany.com"/>
    <n v="17890012534"/>
    <x v="0"/>
    <d v="2017-03-07T00:00:00"/>
    <n v="109"/>
    <n v="298.98"/>
    <n v="35"/>
    <n v="32588.820000000003"/>
    <x v="1"/>
    <s v="March"/>
    <n v="3"/>
    <s v="2017"/>
    <s v="Qtr1"/>
    <n v="3"/>
    <s v="Mar"/>
  </r>
  <r>
    <s v="North  America"/>
    <s v="United States of America"/>
    <s v="California"/>
    <s v="South San Francisco"/>
    <s v="99236"/>
    <x v="1"/>
    <x v="1"/>
    <x v="48"/>
    <s v="sofia.hicks@example.com"/>
    <n v="11441300000000"/>
    <d v="2016-02-23T00:00:00"/>
    <x v="15"/>
    <x v="0"/>
    <s v="Intel Core 2 Extreme QX9775"/>
    <s v="Speed:3.2GHz"/>
    <n v="737.68"/>
    <n v="154.32"/>
    <n v="892"/>
    <x v="48"/>
    <s v="Via Dolorosa 69, Tellaro,"/>
    <n v="3600"/>
    <s v="gertrude.cooke@nexteraenergy.com"/>
    <n v="15762209021"/>
    <x v="0"/>
    <d v="2016-06-12T00:00:00"/>
    <n v="114"/>
    <n v="620.95000000000005"/>
    <n v="35"/>
    <n v="70788.3"/>
    <x v="0"/>
    <s v="June"/>
    <n v="6"/>
    <s v="2016"/>
    <s v="Qtr2"/>
    <n v="6"/>
    <s v="Jun"/>
  </r>
  <r>
    <s v="North  America"/>
    <s v="United States of America"/>
    <s v="California"/>
    <s v="South San Francisco"/>
    <s v="99236"/>
    <x v="1"/>
    <x v="1"/>
    <x v="49"/>
    <s v="lucy.crawford@example.com"/>
    <n v="11441300000000"/>
    <d v="2016-03-24T00:00:00"/>
    <x v="15"/>
    <x v="0"/>
    <s v="Intel Core i7-6900K"/>
    <s v="Speed:3.2GHz,Cores:8"/>
    <n v="792.89"/>
    <n v="97"/>
    <n v="889.89"/>
    <x v="49"/>
    <s v="1648 Anamika St, Cochin, Ker"/>
    <n v="700"/>
    <s v="princess.kane@thermofisher.com"/>
    <n v="16370191325"/>
    <x v="0"/>
    <d v="2016-09-05T00:00:00"/>
    <n v="38"/>
    <n v="660"/>
    <n v="36"/>
    <n v="25080"/>
    <x v="0"/>
    <s v="September"/>
    <n v="9"/>
    <s v="2016"/>
    <s v="Qtr3"/>
    <n v="9"/>
    <s v="Sep"/>
  </r>
  <r>
    <s v="North  America"/>
    <s v="United States of America"/>
    <s v="California"/>
    <s v="South San Francisco"/>
    <s v="99236"/>
    <x v="1"/>
    <x v="1"/>
    <x v="50"/>
    <s v="elsie.henry@example.com"/>
    <n v="11441300000000"/>
    <d v="2016-04-21T00:00:00"/>
    <x v="15"/>
    <x v="0"/>
    <s v="Intel Core i7-6900K (OEM/Tray)"/>
    <s v="Speed:3.2GHz,Cores:8"/>
    <n v="620.28"/>
    <n v="207.09"/>
    <n v="827.37"/>
    <x v="50"/>
    <s v="1592 Silverado St, Bangalore, Kar"/>
    <n v="500"/>
    <s v="jacinta.faulkner@aep.com"/>
    <n v="16537019101"/>
    <x v="1"/>
    <d v="2017-09-05T00:00:00"/>
    <n v="61"/>
    <n v="443.72"/>
    <n v="36"/>
    <n v="27066.920000000002"/>
    <x v="1"/>
    <s v="September"/>
    <n v="9"/>
    <s v="2017"/>
    <s v="Qtr3"/>
    <n v="9"/>
    <s v="Sep"/>
  </r>
  <r>
    <s v="North  America"/>
    <s v="United States of America"/>
    <s v="California"/>
    <s v="South San Francisco"/>
    <s v="99236"/>
    <x v="1"/>
    <x v="1"/>
    <x v="51"/>
    <s v="imogen.boyd@example.com"/>
    <n v="11441600000000"/>
    <d v="2016-05-11T00:00:00"/>
    <x v="15"/>
    <x v="0"/>
    <s v="AMD Opteron 6378"/>
    <s v="Speed:2.4GHz,Cores:16"/>
    <n v="651.91999999999996"/>
    <n v="175.07"/>
    <n v="826.99"/>
    <x v="51"/>
    <s v="Via Delle Capeletti 52, San Giminiano,"/>
    <n v="1200"/>
    <s v="lashon.wall@pge.com"/>
    <n v="12763810917"/>
    <x v="1"/>
    <d v="2017-02-19T00:00:00"/>
    <n v="38"/>
    <n v="680.99"/>
    <n v="36"/>
    <n v="25877.62"/>
    <x v="1"/>
    <s v="February"/>
    <n v="2"/>
    <s v="2017"/>
    <s v="Qtr1"/>
    <n v="2"/>
    <s v="Feb"/>
  </r>
  <r>
    <s v="North  America"/>
    <s v="United States of America"/>
    <s v="California"/>
    <s v="South San Francisco"/>
    <s v="99236"/>
    <x v="1"/>
    <x v="1"/>
    <x v="52"/>
    <s v="layla.mason@example.com"/>
    <n v="11441600000000"/>
    <d v="2016-03-19T00:00:00"/>
    <x v="15"/>
    <x v="0"/>
    <s v="Intel Core i7-3960X Extreme Edition"/>
    <s v="Speed:3.3GHz"/>
    <n v="573.41"/>
    <n v="227.33"/>
    <n v="800.74"/>
    <x v="52"/>
    <s v="Via Dello Croce 93, Roma,"/>
    <n v="400"/>
    <s v="corliss.mcneil@nglenergypartners.com"/>
    <n v="16553098101"/>
    <x v="0"/>
    <d v="2015-05-31T00:00:00"/>
    <n v="70"/>
    <n v="41.99"/>
    <n v="36"/>
    <n v="2939.3"/>
    <x v="2"/>
    <s v="May"/>
    <n v="5"/>
    <s v="2015"/>
    <s v="Qtr2"/>
    <n v="5"/>
    <s v="May"/>
  </r>
  <r>
    <s v="North  America"/>
    <s v="United States of America"/>
    <s v="California"/>
    <s v="South San Francisco"/>
    <s v="99236"/>
    <x v="1"/>
    <x v="1"/>
    <x v="53"/>
    <s v="rosie.morales@example.com"/>
    <n v="11441600000000"/>
    <d v="2016-03-24T00:00:00"/>
    <x v="15"/>
    <x v="0"/>
    <s v="Intel Core i7-4770K"/>
    <s v="Speed:3.5GHz,Cores:4"/>
    <n v="714.15"/>
    <n v="84.85"/>
    <n v="799"/>
    <x v="53"/>
    <s v="1598 Legend St, Bangalore, Kar"/>
    <n v="2300"/>
    <s v="brock.webb@bms.com"/>
    <n v="13445109171"/>
    <x v="1"/>
    <d v="2016-10-22T00:00:00"/>
    <n v="68"/>
    <n v="635.99"/>
    <n v="36"/>
    <n v="43247.32"/>
    <x v="0"/>
    <s v="December"/>
    <n v="10"/>
    <s v="2016"/>
    <s v="Qtr4"/>
    <n v="10"/>
    <s v="Oct"/>
  </r>
  <r>
    <s v="North  America"/>
    <s v="United States of America"/>
    <s v="California"/>
    <s v="South San Francisco"/>
    <s v="99236"/>
    <x v="1"/>
    <x v="1"/>
    <x v="54"/>
    <s v="maya.kennedy@example.com"/>
    <n v="11441600000000"/>
    <d v="2016-04-23T00:00:00"/>
    <x v="15"/>
    <x v="0"/>
    <s v="Intel Xeon E5-2687W"/>
    <s v="Speed:3.1GHz,Cores:8"/>
    <n v="581.16"/>
    <n v="129.83000000000001"/>
    <n v="710.99"/>
    <x v="54"/>
    <s v="Pfannenstilstr 13, Egg, ZH"/>
    <n v="5000"/>
    <s v="melany.mcmahon@goodyear.com"/>
    <n v="12634537197"/>
    <x v="1"/>
    <d v="2017-05-11T00:00:00"/>
    <n v="83"/>
    <n v="337.81"/>
    <n v="37"/>
    <n v="28038.23"/>
    <x v="1"/>
    <s v="May"/>
    <n v="5"/>
    <s v="2017"/>
    <s v="Qtr2"/>
    <n v="5"/>
    <s v="May"/>
  </r>
  <r>
    <s v="North  America"/>
    <s v="United States of America"/>
    <s v="California"/>
    <s v="South San Francisco"/>
    <s v="99236"/>
    <x v="1"/>
    <x v="1"/>
    <x v="55"/>
    <s v="esme.warren@example.com"/>
    <n v="11441600000000"/>
    <d v="2016-05-24T00:00:00"/>
    <x v="15"/>
    <x v="0"/>
    <s v="Intel Xeon E5-2680 V2"/>
    <s v="Speed:2.8GHz,Cores:10"/>
    <n v="567.80999999999995"/>
    <n v="134.13999999999999"/>
    <n v="701.95"/>
    <x v="55"/>
    <s v="1617 Crackers St, Bangalore - India, Kar"/>
    <n v="900"/>
    <s v="rogelio.kirby@nucor.com"/>
    <n v="12314100909"/>
    <x v="0"/>
    <d v="2015-05-03T00:00:00"/>
    <n v="93"/>
    <n v="150.99"/>
    <n v="37"/>
    <n v="14042.070000000002"/>
    <x v="2"/>
    <s v="May"/>
    <n v="5"/>
    <s v="2015"/>
    <s v="Qtr2"/>
    <n v="5"/>
    <s v="May"/>
  </r>
  <r>
    <s v="North  America"/>
    <s v="United States of America"/>
    <s v="California"/>
    <s v="South San Francisco"/>
    <s v="99236"/>
    <x v="1"/>
    <x v="1"/>
    <x v="56"/>
    <s v="grace.ellis@example.com"/>
    <n v="11441300000000"/>
    <d v="2016-12-09T00:00:00"/>
    <x v="15"/>
    <x v="0"/>
    <s v="Intel Core i7-980"/>
    <s v="Speed:3.33GHz,Cores:6"/>
    <n v="563.70000000000005"/>
    <n v="136.29"/>
    <n v="699.99"/>
    <x v="56"/>
    <s v="1790 Grand Blvd, Schenectady, NY"/>
    <n v="1200"/>
    <s v="wallace.dillard@pnc.com"/>
    <n v="17889200191"/>
    <x v="0"/>
    <d v="2017-02-20T00:00:00"/>
    <n v="141"/>
    <n v="873.98"/>
    <n v="37"/>
    <n v="123231.18000000001"/>
    <x v="1"/>
    <s v="February"/>
    <n v="2"/>
    <s v="2017"/>
    <s v="Qtr1"/>
    <n v="2"/>
    <s v="Feb"/>
  </r>
  <r>
    <s v="North  America"/>
    <s v="United States of America"/>
    <s v="California"/>
    <s v="South San Francisco"/>
    <s v="99236"/>
    <x v="1"/>
    <x v="1"/>
    <x v="57"/>
    <s v="lily.fisher@example.com"/>
    <n v="11441300000000"/>
    <d v="2016-03-30T00:00:00"/>
    <x v="15"/>
    <x v="0"/>
    <s v="Intel Core i7-7820X"/>
    <s v="Speed:3.6GHz,Cores:8"/>
    <n v="511.1"/>
    <n v="167.65"/>
    <n v="678.75"/>
    <x v="57"/>
    <s v="7 Ingelside Ln, White Plains, NY"/>
    <n v="1200"/>
    <s v="gia.boyle@healthnet.com"/>
    <n v="14252719181"/>
    <x v="0"/>
    <d v="2017-02-20T00:00:00"/>
    <n v="133"/>
    <n v="798.26"/>
    <n v="38"/>
    <n v="106168.58"/>
    <x v="1"/>
    <s v="February"/>
    <n v="2"/>
    <s v="2017"/>
    <s v="Qtr1"/>
    <n v="2"/>
    <s v="Feb"/>
  </r>
  <r>
    <s v="North  America"/>
    <s v="United States of America"/>
    <s v="California"/>
    <s v="South San Francisco"/>
    <s v="99236"/>
    <x v="1"/>
    <x v="1"/>
    <x v="58"/>
    <s v="sophia.reynolds@example.com"/>
    <n v="11441300000000"/>
    <d v="2016-08-20T00:00:00"/>
    <x v="15"/>
    <x v="0"/>
    <s v="Intel Core i7-3930K"/>
    <s v="Speed:3.2GHz,Cores:6"/>
    <n v="509.32"/>
    <n v="150.68"/>
    <n v="660"/>
    <x v="58"/>
    <s v="18 Glenridge Rd, Schenectady, NY"/>
    <n v="1200"/>
    <s v="tennie.gay@micron.com"/>
    <n v="14527282922"/>
    <x v="0"/>
    <d v="2016-10-10T00:00:00"/>
    <n v="45"/>
    <n v="686.99"/>
    <n v="41"/>
    <n v="30914.55"/>
    <x v="0"/>
    <s v="December"/>
    <n v="10"/>
    <s v="2016"/>
    <s v="Qtr4"/>
    <n v="10"/>
    <s v="Oct"/>
  </r>
  <r>
    <s v="North  America"/>
    <s v="United States of America"/>
    <s v="California"/>
    <s v="South San Francisco"/>
    <s v="99236"/>
    <x v="1"/>
    <x v="1"/>
    <x v="59"/>
    <s v="sophie.owens@example.com"/>
    <n v="11441300000000"/>
    <d v="2016-03-24T00:00:00"/>
    <x v="15"/>
    <x v="0"/>
    <s v="Intel Xeon E5-2630 V4"/>
    <s v="Speed:2.2GHz,Cores:10"/>
    <n v="528.95000000000005"/>
    <n v="119.04"/>
    <n v="647.99"/>
    <x v="59"/>
    <s v="6432 Rising Sun Ave, Philadelphia, PA"/>
    <n v="1200"/>
    <s v="ophelia.hurst@colgatepalmolive.com"/>
    <n v="12537761626"/>
    <x v="0"/>
    <d v="2016-10-10T00:00:00"/>
    <n v="150"/>
    <n v="1314.99"/>
    <n v="3"/>
    <n v="197248.5"/>
    <x v="0"/>
    <s v="December"/>
    <n v="10"/>
    <s v="2016"/>
    <s v="Qtr4"/>
    <n v="10"/>
    <s v="Oct"/>
  </r>
  <r>
    <s v="North  America"/>
    <s v="United States of America"/>
    <s v="California"/>
    <s v="South San Francisco"/>
    <s v="99236"/>
    <x v="1"/>
    <x v="1"/>
    <x v="60"/>
    <s v="poppy.jordan@example.com"/>
    <n v="11441300000000"/>
    <d v="2016-01-30T00:00:00"/>
    <x v="15"/>
    <x v="0"/>
    <s v="Intel Xeon E5-2630 V3"/>
    <s v="Speed:2.4GHz,Cores:8"/>
    <n v="499.96"/>
    <n v="130.03"/>
    <n v="629.99"/>
    <x v="60"/>
    <s v="Rr 10, Reading, PA"/>
    <n v="1200"/>
    <s v="ciara.flowers@fcx.com"/>
    <n v="19882019251"/>
    <x v="1"/>
    <d v="2016-10-02T00:00:00"/>
    <n v="90"/>
    <n v="660"/>
    <n v="3"/>
    <n v="59400"/>
    <x v="0"/>
    <s v="December"/>
    <n v="10"/>
    <s v="2016"/>
    <s v="Qtr4"/>
    <n v="10"/>
    <s v="Oct"/>
  </r>
  <r>
    <s v="North  America"/>
    <s v="United States of America"/>
    <s v="California"/>
    <s v="South San Francisco"/>
    <s v="99236"/>
    <x v="1"/>
    <x v="1"/>
    <x v="61"/>
    <s v="phoebe.murray@example.com"/>
    <n v="11441300000000"/>
    <d v="2016-11-11T00:00:00"/>
    <x v="15"/>
    <x v="0"/>
    <s v="Intel Core i7-4930K"/>
    <s v="Speed:2.4GHz,Cores:8"/>
    <n v="527.69000000000005"/>
    <n v="96.35"/>
    <n v="624.04"/>
    <x v="61"/>
    <s v="2455 Rose Garden Rd, Pittsburgh, PA"/>
    <n v="1200"/>
    <s v="birgit.stephenson@conagrafoods.com"/>
    <n v="14251600910"/>
    <x v="0"/>
    <d v="2016-10-02T00:00:00"/>
    <n v="116"/>
    <n v="1449.98"/>
    <n v="3"/>
    <n v="168197.68"/>
    <x v="0"/>
    <s v="December"/>
    <n v="10"/>
    <s v="2016"/>
    <s v="Qtr4"/>
    <n v="10"/>
    <s v="Oct"/>
  </r>
  <r>
    <s v="North  America"/>
    <s v="United States of America"/>
    <s v="California"/>
    <s v="South San Francisco"/>
    <s v="99236"/>
    <x v="1"/>
    <x v="1"/>
    <x v="62"/>
    <s v="holly.shaw@example.com"/>
    <n v="6505091876"/>
    <d v="2016-01-27T00:00:00"/>
    <x v="16"/>
    <x v="0"/>
    <s v="Intel Core i7-4790K"/>
    <s v="Speed:3.4GHz,Cores:6"/>
    <n v="461.92"/>
    <n v="159.03"/>
    <n v="620.95000000000005"/>
    <x v="62"/>
    <s v="1812 Timberline Rd, Altoona, PA"/>
    <n v="1200"/>
    <s v="shameka.spencer@sempra.com"/>
    <n v="19287710828"/>
    <x v="1"/>
    <d v="2016-10-02T00:00:00"/>
    <n v="106"/>
    <n v="419.99"/>
    <n v="4"/>
    <n v="44518.94"/>
    <x v="0"/>
    <s v="December"/>
    <n v="10"/>
    <s v="2016"/>
    <s v="Qtr4"/>
    <n v="10"/>
    <s v="Oct"/>
  </r>
  <r>
    <s v="North  America"/>
    <s v="United States of America"/>
    <s v="California"/>
    <s v="South San Francisco"/>
    <s v="99236"/>
    <x v="1"/>
    <x v="1"/>
    <x v="63"/>
    <s v="emilia.holmes@example.com"/>
    <n v="6505092876"/>
    <d v="2016-02-20T00:00:00"/>
    <x v="16"/>
    <x v="0"/>
    <s v="Intel Xeon E5-2640 V2"/>
    <s v="Speed:2.0GHz,Cores:8"/>
    <n v="545.19000000000005"/>
    <n v="63.76"/>
    <n v="608.95000000000005"/>
    <x v="63"/>
    <s v="141 Schiller St, Reading, PA"/>
    <n v="1200"/>
    <s v="alysa.kane@gapinc.com"/>
    <n v="12550190191"/>
    <x v="2"/>
    <d v="2016-10-02T00:00:00"/>
    <n v="80"/>
    <n v="47.88"/>
    <n v="4"/>
    <n v="3830.4"/>
    <x v="0"/>
    <s v="December"/>
    <n v="10"/>
    <s v="2016"/>
    <s v="Qtr4"/>
    <n v="10"/>
    <s v="Oct"/>
  </r>
  <r>
    <s v="North  America"/>
    <s v="United States of America"/>
    <s v="California"/>
    <s v="South San Francisco"/>
    <s v="99236"/>
    <x v="1"/>
    <x v="1"/>
    <x v="64"/>
    <s v="molly.rice@example.com"/>
    <n v="6505093876"/>
    <d v="2016-06-24T00:00:00"/>
    <x v="16"/>
    <x v="0"/>
    <s v="Intel Xeon E5-1650 V4"/>
    <s v="Speed:3.6GHz,Cores:6"/>
    <n v="535.47"/>
    <n v="66.52"/>
    <n v="601.99"/>
    <x v="64"/>
    <s v="1126 Pawlings Rd, Norristown, PA"/>
    <n v="1200"/>
    <s v="fransisca.reeves@bakerhughes.com"/>
    <n v="14091019388"/>
    <x v="2"/>
    <d v="2016-09-29T00:00:00"/>
    <n v="45"/>
    <n v="417.98"/>
    <n v="5"/>
    <n v="18809.100000000002"/>
    <x v="0"/>
    <s v="September"/>
    <n v="9"/>
    <s v="2016"/>
    <s v="Qtr3"/>
    <n v="9"/>
    <s v="Sep"/>
  </r>
  <r>
    <s v="North  America"/>
    <s v="United States of America"/>
    <s v="California"/>
    <s v="South San Francisco"/>
    <s v="99236"/>
    <x v="1"/>
    <x v="1"/>
    <x v="65"/>
    <s v="ellie.robertson@example.com"/>
    <n v="6505094876"/>
    <d v="2016-02-07T00:00:00"/>
    <x v="16"/>
    <x v="0"/>
    <s v="Intel Xeon E5-1650 V4 (OEM/Tray)"/>
    <s v="Speed:3.6GHz,Cores:6"/>
    <n v="453.14"/>
    <n v="141.85"/>
    <n v="594.99"/>
    <x v="65"/>
    <s v="55 Church Hill Rd, Reading, PA"/>
    <n v="1200"/>
    <s v="jessika.merritt@bnymellon.com"/>
    <n v="12388776510"/>
    <x v="2"/>
    <d v="2016-09-29T00:00:00"/>
    <n v="74"/>
    <n v="863.05"/>
    <n v="6"/>
    <n v="63865.7"/>
    <x v="0"/>
    <s v="September"/>
    <n v="9"/>
    <s v="2016"/>
    <s v="Qtr3"/>
    <n v="9"/>
    <s v="Sep"/>
  </r>
  <r>
    <s v="North  America"/>
    <s v="United States of America"/>
    <s v="California"/>
    <s v="South San Francisco"/>
    <s v="99236"/>
    <x v="1"/>
    <x v="1"/>
    <x v="66"/>
    <s v="jasmine.hunt@example.com"/>
    <n v="6505051876"/>
    <d v="2016-06-14T00:00:00"/>
    <x v="16"/>
    <x v="0"/>
    <s v="Intel Xeon E5-2630 V3 (OEM/Tray)"/>
    <s v="Speed:2.4GHz,Cores:8"/>
    <n v="421.9"/>
    <n v="168.09"/>
    <n v="589.99"/>
    <x v="66"/>
    <s v="354 N Prince St, Lancaster, PA"/>
    <n v="1200"/>
    <s v="agustina.conner@dollartree.com"/>
    <n v="16309099876"/>
    <x v="0"/>
    <d v="2016-09-29T00:00:00"/>
    <n v="118"/>
    <n v="759.99"/>
    <n v="6"/>
    <n v="89678.82"/>
    <x v="0"/>
    <s v="September"/>
    <n v="9"/>
    <s v="2016"/>
    <s v="Qtr3"/>
    <n v="9"/>
    <s v="Sep"/>
  </r>
  <r>
    <s v="North  America"/>
    <s v="United States of America"/>
    <s v="California"/>
    <s v="South San Francisco"/>
    <s v="99236"/>
    <x v="1"/>
    <x v="1"/>
    <x v="67"/>
    <s v="eliza.black@example.com"/>
    <n v="6505052876"/>
    <d v="2016-08-13T00:00:00"/>
    <x v="16"/>
    <x v="0"/>
    <s v="Intel Xeon E5-2630 V2"/>
    <s v="Cores:6,TDP:80W"/>
    <n v="493.48"/>
    <n v="95.47"/>
    <n v="588.95000000000005"/>
    <x v="67"/>
    <s v="115 Chestnut St, Philadelphia, PA"/>
    <n v="1400"/>
    <s v="roxanna.wade@autozone.com"/>
    <n v="14787091246"/>
    <x v="1"/>
    <d v="2017-08-24T00:00:00"/>
    <n v="43"/>
    <n v="701.95"/>
    <n v="7"/>
    <n v="30183.850000000002"/>
    <x v="1"/>
    <s v="August"/>
    <n v="8"/>
    <s v="2017"/>
    <s v="Qtr3"/>
    <n v="8"/>
    <s v="Aug"/>
  </r>
  <r>
    <s v="North  America"/>
    <s v="United States of America"/>
    <s v="California"/>
    <s v="South San Francisco"/>
    <s v="99236"/>
    <x v="1"/>
    <x v="1"/>
    <x v="68"/>
    <s v="lilly.daniels@example.com"/>
    <n v="6505053876"/>
    <d v="2016-07-11T00:00:00"/>
    <x v="16"/>
    <x v="0"/>
    <s v="Intel Xeon E5-1650 V3"/>
    <s v="Cores:6,TDP:140W"/>
    <n v="399.77"/>
    <n v="165.12"/>
    <n v="564.89"/>
    <x v="68"/>
    <s v="2899 Grand Ave, Pittsburgh, PA"/>
    <n v="1400"/>
    <s v="virgie.mays@wholefoodsmarket.com"/>
    <n v="19371099830"/>
    <x v="0"/>
    <d v="2016-08-24T00:00:00"/>
    <n v="51"/>
    <n v="892"/>
    <n v="7"/>
    <n v="45492"/>
    <x v="0"/>
    <s v="August"/>
    <n v="8"/>
    <s v="2016"/>
    <s v="Qtr3"/>
    <n v="8"/>
    <s v="Aug"/>
  </r>
  <r>
    <s v="North  America"/>
    <s v="United States of America"/>
    <s v="California"/>
    <s v="South San Francisco"/>
    <s v="99236"/>
    <x v="1"/>
    <x v="1"/>
    <x v="69"/>
    <s v="abigail.palmer@example.com"/>
    <n v="6505054876"/>
    <d v="2016-12-19T00:00:00"/>
    <x v="16"/>
    <x v="0"/>
    <s v="Intel Core i7-5930"/>
    <s v="Cores:6,TDP:140W"/>
    <n v="481.56"/>
    <n v="73.430000000000007"/>
    <n v="554.99"/>
    <x v="69"/>
    <s v="Po Box 39, Indiana, PA"/>
    <n v="1400"/>
    <s v="trang.mcconnell@ppg.com"/>
    <n v="13652202920"/>
    <x v="2"/>
    <d v="2015-06-29T00:00:00"/>
    <n v="73"/>
    <n v="1999.89"/>
    <n v="8"/>
    <n v="145991.97"/>
    <x v="2"/>
    <s v="June"/>
    <n v="6"/>
    <s v="2015"/>
    <s v="Qtr2"/>
    <n v="6"/>
    <s v="Jun"/>
  </r>
  <r>
    <s v="North  America"/>
    <s v="United States of America"/>
    <s v="California"/>
    <s v="South San Francisco"/>
    <s v="99236"/>
    <x v="1"/>
    <x v="1"/>
    <x v="70"/>
    <s v="georgia.mills@example.com"/>
    <n v="6505011876"/>
    <d v="2016-02-04T00:00:00"/>
    <x v="16"/>
    <x v="1"/>
    <s v="PNY VCQP6000-PB"/>
    <s v="Memory:24GBCore Clock:1.42GHz"/>
    <n v="4058.99"/>
    <n v="1441"/>
    <n v="5499.99"/>
    <x v="70"/>
    <s v="1604 Broadway Ave, Pittsburgh, PA"/>
    <n v="1400"/>
    <s v="nada.west@genpt.com"/>
    <n v="17000191736"/>
    <x v="1"/>
    <d v="2017-06-30T00:00:00"/>
    <n v="46"/>
    <n v="1666.61"/>
    <n v="6"/>
    <n v="76664.06"/>
    <x v="1"/>
    <s v="June"/>
    <n v="6"/>
    <s v="2017"/>
    <s v="Qtr2"/>
    <n v="6"/>
    <s v="Jun"/>
  </r>
  <r>
    <s v="North  America"/>
    <s v="United States of America"/>
    <s v="California"/>
    <s v="South San Francisco"/>
    <s v="99236"/>
    <x v="1"/>
    <x v="1"/>
    <x v="71"/>
    <s v="maisie.nichols@example.com"/>
    <n v="6505012876"/>
    <d v="2016-03-03T00:00:00"/>
    <x v="16"/>
    <x v="1"/>
    <s v="PNY VCQM6000-24GB-PB"/>
    <s v="Chipset:Quadro M6000"/>
    <n v="3619.14"/>
    <n v="519.86"/>
    <n v="4139"/>
    <x v="71"/>
    <s v="4734 Liberty Ave, Pittsburgh, PA"/>
    <n v="1400"/>
    <s v="catherina.haney@ielp.com"/>
    <n v="19543017151"/>
    <x v="0"/>
    <d v="2016-06-30T00:00:00"/>
    <n v="104"/>
    <n v="358.49"/>
    <n v="0"/>
    <n v="37282.959999999999"/>
    <x v="0"/>
    <s v="June"/>
    <n v="6"/>
    <s v="2016"/>
    <s v="Qtr2"/>
    <n v="6"/>
    <s v="Jun"/>
  </r>
  <r>
    <s v="North  America"/>
    <s v="United States of America"/>
    <s v="California"/>
    <s v="South San Francisco"/>
    <s v="99236"/>
    <x v="1"/>
    <x v="1"/>
    <x v="72"/>
    <s v="eleanor.grant@example.com"/>
    <n v="6505013876"/>
    <d v="2016-07-01T00:00:00"/>
    <x v="16"/>
    <x v="1"/>
    <s v="PNY VCQM6000-PB"/>
    <s v="Chipset:Quadro M6000"/>
    <n v="2505.04"/>
    <n v="749.95"/>
    <n v="3254.99"/>
    <x v="72"/>
    <s v="21 Thornwood Rd, Harrisburg, PA"/>
    <n v="1400"/>
    <s v="harriette.melton@navistar.com"/>
    <n v="12889109002"/>
    <x v="0"/>
    <d v="2015-06-30T00:00:00"/>
    <n v="49"/>
    <n v="829.89"/>
    <n v="33"/>
    <n v="40664.61"/>
    <x v="2"/>
    <s v="June"/>
    <n v="6"/>
    <s v="2015"/>
    <s v="Qtr2"/>
    <n v="6"/>
    <s v="Jun"/>
  </r>
  <r>
    <s v="North  America"/>
    <s v="United States of America"/>
    <s v="California"/>
    <s v="South San Francisco"/>
    <s v="99236"/>
    <x v="1"/>
    <x v="1"/>
    <x v="73"/>
    <s v="hannah.knight@example.com"/>
    <n v="6505014876"/>
    <d v="2016-03-17T00:00:00"/>
    <x v="16"/>
    <x v="1"/>
    <s v="ATI FirePro W9000"/>
    <s v="Chipset:FirePro W9000"/>
    <n v="2785.55"/>
    <n v="407.42"/>
    <n v="3192.97"/>
    <x v="73"/>
    <s v="3725 W Lake Rd, Erie, PA"/>
    <n v="1400"/>
    <s v="willette.rodgers@pfgc.com"/>
    <n v="815650000000"/>
    <x v="0"/>
    <d v="2016-06-30T00:00:00"/>
    <n v="34"/>
    <n v="749.99"/>
    <n v="32"/>
    <n v="25499.66"/>
    <x v="0"/>
    <s v="June"/>
    <n v="6"/>
    <s v="2016"/>
    <s v="Qtr2"/>
    <n v="6"/>
    <s v="Jun"/>
  </r>
  <r>
    <s v="North  America"/>
    <s v="United States of America"/>
    <s v="California"/>
    <s v="South San Francisco"/>
    <s v="99236"/>
    <x v="1"/>
    <x v="1"/>
    <x v="74"/>
    <s v="harriet.ferguson@example.com"/>
    <n v="6505079811"/>
    <d v="2016-04-24T00:00:00"/>
    <x v="16"/>
    <x v="1"/>
    <s v="ATI FirePro S9150"/>
    <s v="Chipset:FirePro S9150"/>
    <n v="2628.06"/>
    <n v="549.38"/>
    <n v="3177.44"/>
    <x v="74"/>
    <s v="1808 4Th Ave, Altoona, PA"/>
    <n v="1400"/>
    <s v="calandra.williamson@omnicomgroup.com"/>
    <n v="8911098191"/>
    <x v="2"/>
    <d v="2016-06-21T00:00:00"/>
    <n v="123"/>
    <n v="41.99"/>
    <n v="33"/>
    <n v="5164.7700000000004"/>
    <x v="0"/>
    <s v="June"/>
    <n v="6"/>
    <s v="2016"/>
    <s v="Qtr2"/>
    <n v="6"/>
    <s v="Jun"/>
  </r>
  <r>
    <s v="North  America"/>
    <s v="United States of America"/>
    <s v="California"/>
    <s v="South San Francisco"/>
    <s v="99236"/>
    <x v="1"/>
    <x v="1"/>
    <x v="75"/>
    <s v="amber.rose@example.com"/>
    <n v="6505079822"/>
    <d v="2016-05-23T00:00:00"/>
    <x v="16"/>
    <x v="1"/>
    <s v="AMD FirePro W9100"/>
    <s v="Chipset:FirePro W9100"/>
    <n v="2483.38"/>
    <n v="515.51"/>
    <n v="2998.89"/>
    <x v="75"/>
    <s v="Station Sq, Pittsburgh, PA"/>
    <n v="1400"/>
    <s v="tamatha.delgado@dish.com"/>
    <n v="9017715131"/>
    <x v="1"/>
    <d v="2013-06-21T00:00:00"/>
    <n v="130"/>
    <n v="97.88"/>
    <n v="34"/>
    <n v="12724.4"/>
    <x v="3"/>
    <s v="June"/>
    <n v="6"/>
    <s v="2013"/>
    <s v="Qtr2"/>
    <n v="6"/>
    <s v="Jun"/>
  </r>
  <r>
    <s v="North  America"/>
    <s v="United States of America"/>
    <s v="California"/>
    <s v="South San Francisco"/>
    <s v="99236"/>
    <x v="1"/>
    <x v="1"/>
    <x v="76"/>
    <s v="bella.stone@example.com"/>
    <n v="6505079833"/>
    <d v="2016-06-21T00:00:00"/>
    <x v="16"/>
    <x v="1"/>
    <s v="EVGA 12G-P4-3992-KR"/>
    <s v="Chipset:GeForce GTX Titan Z"/>
    <n v="2313.0700000000002"/>
    <n v="486.92"/>
    <n v="2799.99"/>
    <x v="76"/>
    <s v="4020 Garden Ave, Erie, PA"/>
    <n v="1400"/>
    <s v="felix.ferguson@firstenergycorp.com"/>
    <n v="8914121511"/>
    <x v="0"/>
    <d v="2016-06-21T00:00:00"/>
    <n v="73"/>
    <n v="1199.99"/>
    <n v="34"/>
    <n v="87599.27"/>
    <x v="0"/>
    <s v="June"/>
    <n v="6"/>
    <s v="2016"/>
    <s v="Qtr2"/>
    <n v="6"/>
    <s v="Jun"/>
  </r>
  <r>
    <s v="North  America"/>
    <s v="United States of America"/>
    <s v="California"/>
    <s v="South San Francisco"/>
    <s v="99236"/>
    <x v="1"/>
    <x v="1"/>
    <x v="77"/>
    <s v="thea.hawkins@example.com"/>
    <n v="6505079844"/>
    <d v="2016-01-13T00:00:00"/>
    <x v="16"/>
    <x v="1"/>
    <s v="AMD 100-505989"/>
    <s v="Chipset:FirePro W9100"/>
    <n v="2128.67"/>
    <n v="571.32000000000005"/>
    <n v="2699.99"/>
    <x v="77"/>
    <s v="100 N Peach St, Philadelphia, PA"/>
    <n v="1400"/>
    <s v="elwood.hampton@precast.com"/>
    <n v="9099809812"/>
    <x v="1"/>
    <d v="2016-06-14T00:00:00"/>
    <n v="127"/>
    <n v="2042.69"/>
    <n v="35"/>
    <n v="259421.63"/>
    <x v="0"/>
    <s v="June"/>
    <n v="6"/>
    <s v="2016"/>
    <s v="Qtr2"/>
    <n v="6"/>
    <s v="Jun"/>
  </r>
  <r>
    <s v="North  America"/>
    <s v="United States of America"/>
    <s v="California"/>
    <s v="South San Francisco"/>
    <s v="99236"/>
    <x v="1"/>
    <x v="1"/>
    <x v="78"/>
    <s v="lola.ramos@example.com"/>
    <n v="6505079876"/>
    <d v="2016-01-24T00:00:00"/>
    <x v="16"/>
    <x v="1"/>
    <s v="PNY VCQK6000-PB"/>
    <s v="Chipset:Quadro K6000"/>
    <n v="1740.31"/>
    <n v="550.48"/>
    <n v="2290.79"/>
    <x v="78"/>
    <s v="835 Heister Ln, Reading, PA"/>
    <n v="1400"/>
    <s v="josh.roach@monsanto.com"/>
    <n v="12665192817"/>
    <x v="0"/>
    <d v="2016-06-13T00:00:00"/>
    <n v="70"/>
    <n v="440.3"/>
    <n v="35"/>
    <n v="30821"/>
    <x v="0"/>
    <s v="June"/>
    <n v="6"/>
    <s v="2016"/>
    <s v="Qtr2"/>
    <n v="6"/>
    <s v="Jun"/>
  </r>
  <r>
    <s v="North  America"/>
    <s v="United States of America"/>
    <s v="California"/>
    <s v="South San Francisco"/>
    <s v="99236"/>
    <x v="1"/>
    <x v="1"/>
    <x v="79"/>
    <s v="willow.reyes@example.com"/>
    <n v="6505079877"/>
    <d v="2016-02-23T00:00:00"/>
    <x v="16"/>
    <x v="1"/>
    <s v="PNY VCQP5000-PB"/>
    <s v="Chipset:Quadro P5000"/>
    <n v="1602.21"/>
    <n v="412.9"/>
    <n v="2015.11"/>
    <x v="79"/>
    <s v="5643 N 5Th St, Philadelphia, PA"/>
    <n v="1500"/>
    <s v="luanna.scott@aes.com"/>
    <n v="1255410091"/>
    <x v="2"/>
    <d v="2017-03-17T00:00:00"/>
    <n v="75"/>
    <n v="349.99"/>
    <n v="35"/>
    <n v="26249.25"/>
    <x v="1"/>
    <s v="March"/>
    <n v="3"/>
    <s v="2017"/>
    <s v="Qtr1"/>
    <n v="3"/>
    <s v="Mar"/>
  </r>
  <r>
    <s v="North  America"/>
    <s v="United States of America"/>
    <s v="California"/>
    <s v="South San Francisco"/>
    <s v="99236"/>
    <x v="1"/>
    <x v="1"/>
    <x v="80"/>
    <s v="ivy.burns@example.com"/>
    <n v="6505079878"/>
    <d v="2016-06-21T00:00:00"/>
    <x v="16"/>
    <x v="1"/>
    <s v="HP C2J95AT"/>
    <s v="Chipset:Quadro K5000"/>
    <n v="1715.91"/>
    <n v="283.98"/>
    <n v="1999.89"/>
    <x v="80"/>
    <s v="1401 W Warren Rd, Bradford, PA"/>
    <n v="1500"/>
    <s v="meryl.cole@carmax.com"/>
    <n v="89880187252"/>
    <x v="1"/>
    <d v="2017-02-21T00:00:00"/>
    <n v="55"/>
    <n v="525.99"/>
    <n v="35"/>
    <n v="28929.45"/>
    <x v="1"/>
    <s v="February"/>
    <n v="2"/>
    <s v="2017"/>
    <s v="Qtr1"/>
    <n v="2"/>
    <s v="Feb"/>
  </r>
  <r>
    <s v="North  America"/>
    <s v="United States of America"/>
    <s v="California"/>
    <s v="South San Francisco"/>
    <s v="99236"/>
    <x v="1"/>
    <x v="1"/>
    <x v="81"/>
    <s v="erin.gordon@example.com"/>
    <n v="6505079879"/>
    <d v="2016-02-03T00:00:00"/>
    <x v="16"/>
    <x v="1"/>
    <s v="EVGA 12G-P4-1999-KR"/>
    <s v="Chipset:GeForce GTX Titan X"/>
    <n v="1328.03"/>
    <n v="471.96"/>
    <n v="1799.99"/>
    <x v="81"/>
    <s v="815 Freeport Rd, Pittsburgh, PA"/>
    <n v="815"/>
    <s v="jannet.elliott@discoverfinancial.com"/>
    <n v="1526009181"/>
    <x v="0"/>
    <d v="2017-02-21T00:00:00"/>
    <n v="101"/>
    <n v="1999.89"/>
    <n v="27"/>
    <n v="201988.89"/>
    <x v="1"/>
    <s v="February"/>
    <n v="2"/>
    <s v="2017"/>
    <s v="Qtr1"/>
    <n v="2"/>
    <s v="Feb"/>
  </r>
  <r>
    <s v="North  America"/>
    <s v="United States of America"/>
    <s v="California"/>
    <s v="South San Francisco"/>
    <s v="99236"/>
    <x v="1"/>
    <x v="1"/>
    <x v="82"/>
    <s v="reggie.simmons@example.com"/>
    <n v="6501248234"/>
    <d v="2016-04-10T00:00:00"/>
    <x v="17"/>
    <x v="1"/>
    <s v="PNY VCQM5000-PB"/>
    <s v="Chipset:Quadro M5000"/>
    <n v="1268.42"/>
    <n v="491.57"/>
    <n v="1759.99"/>
    <x v="82"/>
    <s v="327 N Washington Ave # 300, Scranton, PA"/>
    <n v="1900"/>
    <s v="fae.glenn@nov.com"/>
    <n v="8700192712"/>
    <x v="1"/>
    <d v="2016-02-17T00:00:00"/>
    <n v="74"/>
    <n v="649.99"/>
    <n v="27"/>
    <n v="48099.26"/>
    <x v="0"/>
    <s v="February"/>
    <n v="2"/>
    <s v="2016"/>
    <s v="Qtr1"/>
    <n v="2"/>
    <s v="Feb"/>
  </r>
  <r>
    <s v="North  America"/>
    <s v="United States of America"/>
    <s v="California"/>
    <s v="South San Francisco"/>
    <s v="99236"/>
    <x v="1"/>
    <x v="1"/>
    <x v="83"/>
    <s v="emily.hamilton@example.com"/>
    <n v="6501212874"/>
    <d v="2016-03-15T00:00:00"/>
    <x v="17"/>
    <x v="1"/>
    <s v="ATI FirePro S9050"/>
    <s v="Chipset:FirePro S9050"/>
    <n v="1237.04"/>
    <n v="461.96"/>
    <n v="1699"/>
    <x v="83"/>
    <s v="4901 Locust Ln, Harrisburg, PA"/>
    <n v="2300"/>
    <s v="francisco.cummings@nrgenergy.com"/>
    <n v="1092811013"/>
    <x v="0"/>
    <d v="2016-02-17T00:00:00"/>
    <n v="114"/>
    <n v="798.26"/>
    <n v="28"/>
    <n v="91001.64"/>
    <x v="0"/>
    <s v="February"/>
    <n v="2"/>
    <s v="2016"/>
    <s v="Qtr1"/>
    <n v="2"/>
    <s v="Feb"/>
  </r>
  <r>
    <s v="North  America"/>
    <s v="United States of America"/>
    <s v="California"/>
    <s v="South San Francisco"/>
    <s v="99236"/>
    <x v="1"/>
    <x v="1"/>
    <x v="84"/>
    <s v="olivia.ford@example.com"/>
    <n v="6501212994"/>
    <d v="2016-01-29T00:00:00"/>
    <x v="17"/>
    <x v="1"/>
    <s v="AMD 100-5056062"/>
    <s v="Chipset:Vega Frontier Edition Liquid"/>
    <n v="1343.84"/>
    <n v="156.15"/>
    <n v="1499.99"/>
    <x v="84"/>
    <s v="3376 Perrysville Ave, Pittsburgh, PA"/>
    <n v="2300"/>
    <s v="ermelinda.benton@westerndigital.com"/>
    <n v="1709019201"/>
    <x v="2"/>
    <d v="2017-02-10T00:00:00"/>
    <n v="130"/>
    <n v="482.49"/>
    <n v="29"/>
    <n v="62723.700000000004"/>
    <x v="1"/>
    <s v="February"/>
    <n v="2"/>
    <s v="2017"/>
    <s v="Qtr1"/>
    <n v="2"/>
    <s v="Feb"/>
  </r>
  <r>
    <s v="North  America"/>
    <s v="United States of America"/>
    <s v="California"/>
    <s v="South San Francisco"/>
    <s v="99236"/>
    <x v="1"/>
    <x v="1"/>
    <x v="85"/>
    <s v="amelia.myers@example.com"/>
    <n v="6501218009"/>
    <d v="2016-10-17T00:00:00"/>
    <x v="17"/>
    <x v="1"/>
    <s v="PNY VCQK5200-PB"/>
    <s v="Chipset:Quadro K5200"/>
    <n v="1129.3900000000001"/>
    <n v="320.58999999999997"/>
    <n v="1449.98"/>
    <x v="85"/>
    <s v="220 Penn Ave # 300, Scranton, PA"/>
    <n v="2300"/>
    <s v="lasonya.beard@marriott.com"/>
    <n v="2611091201"/>
    <x v="1"/>
    <d v="2017-02-10T00:00:00"/>
    <n v="72"/>
    <n v="710.99"/>
    <n v="29"/>
    <n v="51191.28"/>
    <x v="1"/>
    <s v="February"/>
    <n v="2"/>
    <s v="2017"/>
    <s v="Qtr1"/>
    <n v="2"/>
    <s v="Feb"/>
  </r>
  <r>
    <s v="North  America"/>
    <s v="United States of America"/>
    <s v="California"/>
    <s v="South San Francisco"/>
    <s v="99236"/>
    <x v="1"/>
    <x v="1"/>
    <x v="86"/>
    <s v="connor.hayes@example.com"/>
    <n v="6501211834"/>
    <d v="2016-04-06T00:00:00"/>
    <x v="17"/>
    <x v="1"/>
    <s v="AMD FirePro S7000"/>
    <s v="Chipset:FirePro S7000"/>
    <n v="936.42"/>
    <n v="282.08"/>
    <n v="1218.5"/>
    <x v="86"/>
    <s v="522 Swede St, Norristown, PA"/>
    <n v="2300"/>
    <s v="rayna.tran@libertyinteractive.com"/>
    <n v="1272910291"/>
    <x v="2"/>
    <d v="2017-02-10T00:00:00"/>
    <n v="61"/>
    <n v="647.99"/>
    <n v="29"/>
    <n v="39527.39"/>
    <x v="1"/>
    <s v="February"/>
    <n v="2"/>
    <s v="2017"/>
    <s v="Qtr1"/>
    <n v="2"/>
    <s v="Feb"/>
  </r>
  <r>
    <s v="North  America"/>
    <s v="United States of America"/>
    <s v="California"/>
    <s v="South San Francisco"/>
    <s v="99236"/>
    <x v="1"/>
    <x v="1"/>
    <x v="87"/>
    <s v="leon.powell@example.com"/>
    <n v="6501241214"/>
    <d v="2016-07-16T00:00:00"/>
    <x v="17"/>
    <x v="1"/>
    <s v="AMD 100-506061"/>
    <s v="Chipset:Vega Frontier Edition Liquid"/>
    <n v="706.99"/>
    <n v="293"/>
    <n v="999.99"/>
    <x v="87"/>
    <s v="7708 City Ave, Philadelphia, PA"/>
    <n v="2300"/>
    <s v="annice.boyer@walmart.com"/>
    <n v="6271909101"/>
    <x v="2"/>
    <d v="2017-01-02T00:00:00"/>
    <n v="104"/>
    <n v="149.88"/>
    <n v="33"/>
    <n v="15587.52"/>
    <x v="1"/>
    <s v="January"/>
    <n v="1"/>
    <s v="2017"/>
    <s v="Qtr1"/>
    <n v="1"/>
    <s v="Jan"/>
  </r>
  <r>
    <s v="North  America"/>
    <s v="United States of America"/>
    <s v="New Jersey"/>
    <s v="South Brunswick"/>
    <s v="50090"/>
    <x v="2"/>
    <x v="2"/>
    <x v="88"/>
    <s v="kai.long@example.com"/>
    <n v="6501241224"/>
    <d v="2016-09-28T00:00:00"/>
    <x v="17"/>
    <x v="1"/>
    <s v="ATI FirePro R5000"/>
    <s v="Chipset:FirePro R5000"/>
    <n v="760.59"/>
    <n v="239.4"/>
    <n v="999.99"/>
    <x v="88"/>
    <s v="1801 Lititz Pike, Lancaster, PA"/>
    <n v="2300"/>
    <s v="ja.whitfield@exxonmobil.com"/>
    <n v="125541000000"/>
    <x v="0"/>
    <d v="2015-12-14T00:00:00"/>
    <n v="143"/>
    <n v="695.99"/>
    <n v="35"/>
    <n v="99526.57"/>
    <x v="2"/>
    <s v="October"/>
    <n v="12"/>
    <s v="2015"/>
    <s v="Qtr4"/>
    <n v="12"/>
    <s v="Dec"/>
  </r>
  <r>
    <s v="North  America"/>
    <s v="United States of America"/>
    <s v="New Jersey"/>
    <s v="South Brunswick"/>
    <s v="50090"/>
    <x v="2"/>
    <x v="2"/>
    <x v="89"/>
    <s v="aaron.patterson@example.com"/>
    <n v="6501241334"/>
    <d v="2016-01-14T00:00:00"/>
    <x v="17"/>
    <x v="1"/>
    <s v="PNY VCQK4200-PB"/>
    <s v="Chipset:Quadro K4200"/>
    <n v="799.05"/>
    <n v="150.84"/>
    <n v="949.89"/>
    <x v="89"/>
    <s v="101 E Olney Ave, Philadelphia, PA"/>
    <n v="2300"/>
    <s v="jaime.lester@apple.com"/>
    <n v="12091019271"/>
    <x v="0"/>
    <d v="2015-12-01T00:00:00"/>
    <n v="61"/>
    <n v="329.99"/>
    <n v="7"/>
    <n v="20129.39"/>
    <x v="2"/>
    <s v="October"/>
    <n v="12"/>
    <s v="2015"/>
    <s v="Qtr4"/>
    <n v="12"/>
    <s v="Dec"/>
  </r>
  <r>
    <s v="North  America"/>
    <s v="United States of America"/>
    <s v="New Jersey"/>
    <s v="South Brunswick"/>
    <s v="50090"/>
    <x v="2"/>
    <x v="2"/>
    <x v="90"/>
    <s v="roman.hughes@example.com"/>
    <n v="6501241434"/>
    <d v="2016-03-08T00:00:00"/>
    <x v="17"/>
    <x v="1"/>
    <s v="Asus GTX780TI-3GD5"/>
    <s v="Chipset:GeForce GTX 780 Ti"/>
    <n v="781.91"/>
    <n v="118.08"/>
    <n v="899.99"/>
    <x v="90"/>
    <s v="36 W 34Th St, Erie, PA"/>
    <n v="2400"/>
    <s v="charlsie.lindsey@berkshirehathaway.com"/>
    <n v="14209019817"/>
    <x v="0"/>
    <d v="2016-12-01T00:00:00"/>
    <n v="98"/>
    <n v="1899.99"/>
    <n v="8"/>
    <n v="186199.02"/>
    <x v="0"/>
    <s v="October"/>
    <n v="12"/>
    <s v="2016"/>
    <s v="Qtr4"/>
    <n v="12"/>
    <s v="Dec"/>
  </r>
  <r>
    <s v="North  America"/>
    <s v="United States of America"/>
    <s v="New Jersey"/>
    <s v="South Brunswick"/>
    <s v="50090"/>
    <x v="2"/>
    <x v="2"/>
    <x v="91"/>
    <s v="austin.flores@example.com"/>
    <n v="6501245234"/>
    <d v="2016-08-20T00:00:00"/>
    <x v="17"/>
    <x v="1"/>
    <s v="MSI GTX 1080 TI LIGHTNING Z"/>
    <s v="Chipset:GeForce GTX 1080 Ti"/>
    <n v="688.35"/>
    <n v="185.63"/>
    <n v="873.98"/>
    <x v="91"/>
    <s v="1007 Mount Royal Blvd, Pittsburgh, PA"/>
    <n v="2400"/>
    <s v="jannette.henry@mckesson.com"/>
    <n v="261710000000"/>
    <x v="2"/>
    <d v="2016-11-30T00:00:00"/>
    <n v="57"/>
    <n v="4139"/>
    <n v="8"/>
    <n v="235923"/>
    <x v="0"/>
    <s v="November"/>
    <n v="11"/>
    <s v="2016"/>
    <s v="Qtr4"/>
    <n v="11"/>
    <s v="Nov"/>
  </r>
  <r>
    <s v="North  America"/>
    <s v="United States of America"/>
    <s v="New Jersey"/>
    <s v="South Brunswick"/>
    <s v="50090"/>
    <x v="2"/>
    <x v="2"/>
    <x v="92"/>
    <s v="ellis.washington@example.com"/>
    <n v="6501246234"/>
    <d v="2016-10-30T00:00:00"/>
    <x v="17"/>
    <x v="1"/>
    <s v="Asus ROG-POSEIDON-GTX1080TI-P11G-GAMING"/>
    <s v="Chipset:GeForce GTX 1080 Ti"/>
    <n v="696.14"/>
    <n v="168.84"/>
    <n v="864.98"/>
    <x v="92"/>
    <s v="601 Market St, Philadelphia, PA"/>
    <n v="2400"/>
    <s v="margart.mccall@unitedhealthgroup.com"/>
    <n v="7877019201"/>
    <x v="0"/>
    <d v="2017-11-01T00:00:00"/>
    <n v="146"/>
    <n v="873.98"/>
    <n v="22"/>
    <n v="127601.08"/>
    <x v="1"/>
    <s v="November"/>
    <n v="11"/>
    <s v="2017"/>
    <s v="Qtr4"/>
    <n v="11"/>
    <s v="Nov"/>
  </r>
  <r>
    <s v="North  America"/>
    <s v="United States of America"/>
    <s v="New Jersey"/>
    <s v="South Brunswick"/>
    <s v="50090"/>
    <x v="2"/>
    <x v="2"/>
    <x v="93"/>
    <s v="jamie.butler@example.com"/>
    <n v="6501247234"/>
    <d v="2016-02-16T00:00:00"/>
    <x v="17"/>
    <x v="1"/>
    <s v="MSI GTX 1080 TI LIGHTNING X"/>
    <s v="Chipset:GeForce GTX 1080 Ti"/>
    <n v="742.94"/>
    <n v="121.04"/>
    <n v="863.98"/>
    <x v="93"/>
    <s v="5122 Sinclair Ln, Baltimore, MD"/>
    <n v="2400"/>
    <s v="twanna.cleveland@cvshealth.com"/>
    <n v="7810192812"/>
    <x v="0"/>
    <d v="2015-10-27T00:00:00"/>
    <n v="146"/>
    <n v="1704.37"/>
    <n v="32"/>
    <n v="248838.02"/>
    <x v="2"/>
    <s v="December"/>
    <n v="10"/>
    <s v="2015"/>
    <s v="Qtr4"/>
    <n v="10"/>
    <s v="Oct"/>
  </r>
  <r>
    <s v="North  America"/>
    <s v="United States of America"/>
    <s v="New Jersey"/>
    <s v="South Brunswick"/>
    <s v="50090"/>
    <x v="2"/>
    <x v="2"/>
    <x v="94"/>
    <s v="isla.graham@example.com"/>
    <n v="6501212004"/>
    <d v="2016-07-09T00:00:00"/>
    <x v="17"/>
    <x v="1"/>
    <s v="Zotac ZT-P10810A-10P"/>
    <s v="Chipset:GeForce GTX 1080 Ti"/>
    <n v="702.35"/>
    <n v="147.63999999999999"/>
    <n v="849.99"/>
    <x v="94"/>
    <s v="680 Bel Air Rd, Bel Air, MD"/>
    <n v="2400"/>
    <s v="bronwyn.horn@gm.com"/>
    <n v="8981029182"/>
    <x v="0"/>
    <d v="2015-10-28T00:00:00"/>
    <n v="101"/>
    <n v="734.99"/>
    <n v="3"/>
    <n v="74233.990000000005"/>
    <x v="2"/>
    <s v="December"/>
    <n v="10"/>
    <s v="2015"/>
    <s v="Qtr4"/>
    <n v="10"/>
    <s v="Oct"/>
  </r>
  <r>
    <s v="North  America"/>
    <s v="United States of America"/>
    <s v="New Jersey"/>
    <s v="South Brunswick"/>
    <s v="50090"/>
    <x v="2"/>
    <x v="2"/>
    <x v="95"/>
    <s v="seth.foster@example.com"/>
    <n v="6501271934"/>
    <d v="2016-06-14T00:00:00"/>
    <x v="17"/>
    <x v="1"/>
    <s v="MSI GAMING"/>
    <s v="Chipset:GeForce GTX 780 Ti"/>
    <n v="753.18"/>
    <n v="96.81"/>
    <n v="849.99"/>
    <x v="95"/>
    <s v="8004 Stansbury Rd, Baltimore, MD"/>
    <n v="2400"/>
    <s v="jon.petersen@ford.com"/>
    <n v="12615141421"/>
    <x v="1"/>
    <d v="2016-10-28T00:00:00"/>
    <n v="120"/>
    <n v="1699"/>
    <n v="36"/>
    <n v="203880"/>
    <x v="0"/>
    <s v="December"/>
    <n v="10"/>
    <s v="2016"/>
    <s v="Qtr4"/>
    <n v="10"/>
    <s v="Oct"/>
  </r>
  <r>
    <s v="North  America"/>
    <s v="United States of America"/>
    <s v="New Jersey"/>
    <s v="South Brunswick"/>
    <s v="50090"/>
    <x v="2"/>
    <x v="2"/>
    <x v="96"/>
    <s v="carter.gonzales@example.com"/>
    <n v="6501271834"/>
    <d v="2016-08-26T00:00:00"/>
    <x v="17"/>
    <x v="1"/>
    <s v="Asus STRIX-GTX1080TI-O11G-GAMING"/>
    <s v="Chipset:GeForce GTX 1080 Ti"/>
    <n v="691.13"/>
    <n v="138.86000000000001"/>
    <n v="829.99"/>
    <x v="96"/>
    <s v="10209 Yearling Dr, Rockville, MD"/>
    <n v="2400"/>
    <s v="denny.daniel@att.com"/>
    <n v="12314165671"/>
    <x v="2"/>
    <d v="2015-10-28T00:00:00"/>
    <n v="97"/>
    <n v="83.88"/>
    <n v="5"/>
    <n v="8136.36"/>
    <x v="2"/>
    <s v="December"/>
    <n v="10"/>
    <s v="2015"/>
    <s v="Qtr4"/>
    <n v="10"/>
    <s v="Oct"/>
  </r>
  <r>
    <s v="North  America"/>
    <s v="United States of America"/>
    <s v="New Jersey"/>
    <s v="South Brunswick"/>
    <s v="50090"/>
    <x v="2"/>
    <x v="2"/>
    <x v="97"/>
    <s v="felix.bryant@example.com"/>
    <n v="6501271734"/>
    <d v="2016-12-12T00:00:00"/>
    <x v="17"/>
    <x v="1"/>
    <s v="PNY VCQP4000-PB"/>
    <s v="Chipset:Quadro P4000"/>
    <n v="725"/>
    <n v="105"/>
    <n v="829.89"/>
    <x v="97"/>
    <s v="3000 Greenmount Ave, Baltimore, MD"/>
    <n v="2400"/>
    <s v="avis.moore@ge.com"/>
    <n v="8710909102"/>
    <x v="2"/>
    <d v="2016-09-19T00:00:00"/>
    <n v="73"/>
    <n v="784.98"/>
    <n v="6"/>
    <n v="57303.54"/>
    <x v="0"/>
    <s v="September"/>
    <n v="9"/>
    <s v="2016"/>
    <s v="Qtr3"/>
    <n v="9"/>
    <s v="Sep"/>
  </r>
  <r>
    <s v="North  America"/>
    <s v="United States of America"/>
    <s v="New Jersey"/>
    <s v="South Brunswick"/>
    <s v="50090"/>
    <x v="2"/>
    <x v="2"/>
    <x v="98"/>
    <s v="ibrahim.alexander@example.com"/>
    <n v="6501271634"/>
    <d v="2016-02-06T00:00:00"/>
    <x v="17"/>
    <x v="1"/>
    <s v="Gigabyte GV-N108TAORUSX W-11GD"/>
    <s v="Chipset:GeForce GTX 1080 Ti"/>
    <n v="596.04999999999995"/>
    <n v="228.93"/>
    <n v="824.98"/>
    <x v="98"/>
    <s v="1262 Vocke Rd, Cumberland, MD"/>
    <n v="2400"/>
    <s v="eden.burke@amerisourcebergen.com"/>
    <n v="917251423"/>
    <x v="0"/>
    <d v="2016-09-14T00:00:00"/>
    <n v="92"/>
    <n v="713.99"/>
    <n v="6"/>
    <n v="65687.08"/>
    <x v="0"/>
    <s v="September"/>
    <n v="9"/>
    <s v="2016"/>
    <s v="Qtr3"/>
    <n v="9"/>
    <s v="Sep"/>
  </r>
  <r>
    <s v="North  America"/>
    <s v="United States of America"/>
    <s v="New Jersey"/>
    <s v="South Brunswick"/>
    <s v="50090"/>
    <x v="2"/>
    <x v="2"/>
    <x v="99"/>
    <s v="sonny.russell@example.com"/>
    <n v="6501211234"/>
    <d v="2016-07-14T00:00:00"/>
    <x v="17"/>
    <x v="1"/>
    <s v="Zotac ZT-70203-10P"/>
    <s v="Chipset:GeForce GTX 780"/>
    <n v="580.41999999999996"/>
    <n v="240.19"/>
    <n v="820.61"/>
    <x v="99"/>
    <s v="3314 Eastern Ave, Baltimore, MD"/>
    <n v="2400"/>
    <s v="elisha.lloyd@verizon.com"/>
    <n v="98981019271"/>
    <x v="0"/>
    <d v="2016-07-12T00:00:00"/>
    <n v="65"/>
    <n v="671.38"/>
    <n v="6"/>
    <n v="43639.7"/>
    <x v="0"/>
    <s v="July"/>
    <n v="7"/>
    <s v="2016"/>
    <s v="Qtr3"/>
    <n v="7"/>
    <s v="Jul"/>
  </r>
  <r>
    <s v="North  America"/>
    <s v="United States of America"/>
    <s v="New Jersey"/>
    <s v="South Brunswick"/>
    <s v="50090"/>
    <x v="2"/>
    <x v="2"/>
    <x v="100"/>
    <s v="kian.griffin@example.com"/>
    <n v="6501212034"/>
    <d v="2016-10-26T00:00:00"/>
    <x v="17"/>
    <x v="1"/>
    <s v="EVGA 11G-P4-6598-KR"/>
    <s v="Chipset:GeForce GTX 1080 Ti"/>
    <n v="663.54"/>
    <n v="146.44999999999999"/>
    <n v="809.99"/>
    <x v="100"/>
    <s v="11200 Scaggsville Rd, Laurel, MD"/>
    <n v="2400"/>
    <s v="samara.barnett@chevron.com"/>
    <n v="7877654431"/>
    <x v="1"/>
    <d v="2017-03-18T00:00:00"/>
    <n v="147"/>
    <n v="2200"/>
    <n v="6"/>
    <n v="323400"/>
    <x v="1"/>
    <s v="March"/>
    <n v="3"/>
    <s v="2017"/>
    <s v="Qtr1"/>
    <n v="3"/>
    <s v="Mar"/>
  </r>
  <r>
    <s v="North  America"/>
    <s v="United States of America"/>
    <s v="New Jersey"/>
    <s v="South Brunswick"/>
    <s v="50090"/>
    <x v="2"/>
    <x v="2"/>
    <x v="101"/>
    <s v="caleb.diaz@example.com"/>
    <n v="6501212019"/>
    <d v="2016-02-12T00:00:00"/>
    <x v="17"/>
    <x v="1"/>
    <s v="MSI GTX 1080 TI SEA HAWK X"/>
    <s v="Chipset:GeForce GTX 1080 Ti"/>
    <n v="691.32"/>
    <n v="113.66"/>
    <n v="804.98"/>
    <x v="101"/>
    <s v="2300 Harford Rd, Baltimore, MD"/>
    <n v="2400"/>
    <s v="nadia.sawyer@costco.com"/>
    <n v="7866543312"/>
    <x v="2"/>
    <d v="2017-01-07T00:00:00"/>
    <n v="145"/>
    <n v="339.99"/>
    <n v="6"/>
    <n v="49298.55"/>
    <x v="1"/>
    <s v="January"/>
    <n v="1"/>
    <s v="2017"/>
    <s v="Qtr1"/>
    <n v="1"/>
    <s v="Jan"/>
  </r>
  <r>
    <s v="North  America"/>
    <s v="United States of America"/>
    <s v="New Jersey"/>
    <s v="South Brunswick"/>
    <s v="50090"/>
    <x v="2"/>
    <x v="2"/>
    <x v="102"/>
    <s v="ronnie.perry@example.com"/>
    <n v="6501235234"/>
    <d v="2016-11-16T00:00:00"/>
    <x v="18"/>
    <x v="1"/>
    <s v="Corsair CB-9060011-WW"/>
    <s v="Chipset:GeForce GTX 1080 Ti"/>
    <n v="573.51"/>
    <n v="226.48"/>
    <n v="799.99"/>
    <x v="102"/>
    <s v="2 2Nd St # A, Ocean City, MD"/>
    <n v="2400"/>
    <s v="melita.holcomb@fanniemae.com"/>
    <n v="7870989121"/>
    <x v="0"/>
    <d v="2017-01-05T00:00:00"/>
    <n v="63"/>
    <n v="1469.96"/>
    <n v="7"/>
    <n v="92607.48"/>
    <x v="1"/>
    <s v="January"/>
    <n v="1"/>
    <s v="2017"/>
    <s v="Qtr1"/>
    <n v="1"/>
    <s v="Jan"/>
  </r>
  <r>
    <s v="North  America"/>
    <s v="United States of America"/>
    <s v="New Jersey"/>
    <s v="South Brunswick"/>
    <s v="50090"/>
    <x v="2"/>
    <x v="2"/>
    <x v="103"/>
    <s v="callum.jenkins@example.com"/>
    <n v="6501234234"/>
    <d v="2016-10-10T00:00:00"/>
    <x v="18"/>
    <x v="1"/>
    <s v="MSI GTX 1080 TI AERO 11G OC"/>
    <s v="Chipset:GeForce GTX 1080 Ti"/>
    <n v="715.72"/>
    <n v="82.54"/>
    <n v="798.26"/>
    <x v="103"/>
    <s v="6917 W Oklahoma Ave, Milwaukee, WI"/>
    <n v="2400"/>
    <s v="evita.dickerson@thekrogerco.com"/>
    <n v="65443121213"/>
    <x v="2"/>
    <d v="2016-02-08T00:00:00"/>
    <n v="133"/>
    <n v="741.63"/>
    <n v="8"/>
    <n v="98636.79"/>
    <x v="0"/>
    <s v="February"/>
    <n v="2"/>
    <s v="2016"/>
    <s v="Qtr1"/>
    <n v="2"/>
    <s v="Feb"/>
  </r>
  <r>
    <s v="North  America"/>
    <s v="United States of America"/>
    <s v="New Jersey"/>
    <s v="South Brunswick"/>
    <s v="50090"/>
    <x v="2"/>
    <x v="2"/>
    <x v="104"/>
    <s v="jackson.coleman@example.com"/>
    <n v="6501233234"/>
    <d v="2016-05-01T00:00:00"/>
    <x v="18"/>
    <x v="1"/>
    <s v="NVIDIA VCQM4000-PB"/>
    <s v="Chipset:Quadro M4000"/>
    <n v="682.09"/>
    <n v="107.91"/>
    <n v="790"/>
    <x v="104"/>
    <s v="160 Glenwood Ave, Minneapolis, MN"/>
    <n v="2400"/>
    <s v="aundrea.barry@amazon.com"/>
    <n v="16251091010"/>
    <x v="1"/>
    <d v="2017-02-01T00:00:00"/>
    <n v="42"/>
    <n v="2259.9899999999998"/>
    <n v="9"/>
    <n v="94919.579999999987"/>
    <x v="1"/>
    <s v="February"/>
    <n v="2"/>
    <s v="2017"/>
    <s v="Qtr1"/>
    <n v="2"/>
    <s v="Feb"/>
  </r>
  <r>
    <s v="North  America"/>
    <s v="United States of America"/>
    <s v="New Jersey"/>
    <s v="South Brunswick"/>
    <s v="50090"/>
    <x v="2"/>
    <x v="2"/>
    <x v="105"/>
    <s v="liam.henderson@example.com"/>
    <n v="6501232234"/>
    <d v="2016-04-10T00:00:00"/>
    <x v="18"/>
    <x v="1"/>
    <s v="Gigabyte GV-N108TAORUS X-11GD"/>
    <s v="Chipset:GeForce GTX 1080 Ti"/>
    <n v="688.35"/>
    <n v="96.63"/>
    <n v="784.98"/>
    <x v="105"/>
    <s v="6915 Grand Ave, Hammond, IN"/>
    <n v="2400"/>
    <s v="irvin.leach@walgreensbootsalliance.com"/>
    <n v="10298276662"/>
    <x v="0"/>
    <d v="2016-11-17T00:00:00"/>
    <n v="35"/>
    <n v="88.99"/>
    <n v="9"/>
    <n v="3114.6499999999996"/>
    <x v="0"/>
    <s v="November"/>
    <n v="11"/>
    <s v="2016"/>
    <s v="Qtr4"/>
    <n v="11"/>
    <s v="Nov"/>
  </r>
  <r>
    <s v="North  America"/>
    <s v="United States of America"/>
    <s v="New Jersey"/>
    <s v="South Brunswick"/>
    <s v="50090"/>
    <x v="2"/>
    <x v="2"/>
    <x v="106"/>
    <s v="jaxon.ross@example.com"/>
    <n v="6501231234"/>
    <d v="2016-07-18T00:00:00"/>
    <x v="18"/>
    <x v="1"/>
    <s v="Gigabyte GV-N1070WF2OC-8GD"/>
    <s v="Chipset:GeForce GTX 1070"/>
    <n v="551.62"/>
    <n v="218.37"/>
    <n v="769.99"/>
    <x v="106"/>
    <s v="65 Cadillac Sq # 2701, Detroit, MI"/>
    <n v="2500"/>
    <s v="kellee.molina@hp.com"/>
    <n v="18209817261"/>
    <x v="0"/>
    <d v="2017-02-20T00:00:00"/>
    <n v="137"/>
    <n v="608.95000000000005"/>
    <n v="9"/>
    <n v="83426.150000000009"/>
    <x v="1"/>
    <s v="February"/>
    <n v="2"/>
    <s v="2017"/>
    <s v="Qtr1"/>
    <n v="2"/>
    <s v="Feb"/>
  </r>
  <r>
    <s v="North  America"/>
    <s v="United States of America"/>
    <s v="New Jersey"/>
    <s v="South Brunswick"/>
    <s v="50090"/>
    <x v="2"/>
    <x v="2"/>
    <x v="107"/>
    <s v="AdinolfiWilson@gmail.com"/>
    <n v="6500123238"/>
    <d v="2011-07-05T00:00:00"/>
    <x v="0"/>
    <x v="1"/>
    <s v="MSI GeForce GTX 1080 TI ARMOR 11G OC"/>
    <s v="Chipset:GeForce GTX 1080 Ti"/>
    <n v="644.19000000000005"/>
    <n v="120.79"/>
    <n v="764.98"/>
    <x v="107"/>
    <s v="3435 Tuscany Dr Se, Grand Rapids, MI"/>
    <n v="2500"/>
    <s v="ronny.sykes@cardinal.com"/>
    <n v="12667182715"/>
    <x v="2"/>
    <d v="2017-01-03T00:00:00"/>
    <n v="114"/>
    <n v="588.95000000000005"/>
    <n v="10"/>
    <n v="67140.3"/>
    <x v="1"/>
    <s v="January"/>
    <n v="1"/>
    <s v="2017"/>
    <s v="Qtr1"/>
    <n v="1"/>
    <s v="Jan"/>
  </r>
  <r>
    <s v="North  America"/>
    <s v="United States of America"/>
    <s v="New Jersey"/>
    <s v="South Brunswick"/>
    <s v="50090"/>
    <x v="2"/>
    <x v="2"/>
    <x v="108"/>
    <s v="AitSidKarthikeyan@gmail.com"/>
    <n v="19282275766"/>
    <d v="2015-03-30T00:00:00"/>
    <x v="1"/>
    <x v="1"/>
    <s v="EVGA 11G-P4-6696-KR"/>
    <s v="Chipset:GeForce GTX 1080 Ti"/>
    <n v="594.46"/>
    <n v="165.53"/>
    <n v="759.99"/>
    <x v="108"/>
    <s v="810 1St Ave, Council Bluffs, IA"/>
    <n v="3500"/>
    <s v="ocie.walton@express-scripts"/>
    <n v="2476251212"/>
    <x v="0"/>
    <d v="2017-10-15T00:00:00"/>
    <n v="46"/>
    <n v="713.99"/>
    <n v="10"/>
    <n v="32843.54"/>
    <x v="1"/>
    <s v="December"/>
    <n v="10"/>
    <s v="2017"/>
    <s v="Qtr4"/>
    <n v="10"/>
    <s v="Oct"/>
  </r>
  <r>
    <s v="North  America"/>
    <s v="United States of America"/>
    <s v="New Jersey"/>
    <s v="South Brunswick"/>
    <s v="50090"/>
    <x v="2"/>
    <x v="2"/>
    <x v="109"/>
    <s v="AkinkuolieSarah@gmail.com"/>
    <n v="16236355939"/>
    <d v="2011-07-05T00:00:00"/>
    <x v="2"/>
    <x v="1"/>
    <s v="MSI GeForce GTX 1080 Ti GAMING X 11G"/>
    <s v="Chipset:GeForce GTX 1080 Ti"/>
    <n v="666.59"/>
    <n v="93.4"/>
    <n v="759.99"/>
    <x v="109"/>
    <s v="500 W Oklahoma Ave, Milwaukee, WI"/>
    <n v="3500"/>
    <s v="reva.fuller@jpmorganchase.com"/>
    <n v="908819000000"/>
    <x v="0"/>
    <d v="2017-04-09T00:00:00"/>
    <n v="123"/>
    <n v="2377.09"/>
    <n v="10"/>
    <n v="292382.07"/>
    <x v="1"/>
    <s v="April"/>
    <n v="4"/>
    <s v="2017"/>
    <s v="Qtr2"/>
    <n v="4"/>
    <s v="Apr"/>
  </r>
  <r>
    <s v="North  America"/>
    <s v="United States of America"/>
    <s v="New Jersey"/>
    <s v="South Brunswick"/>
    <s v="50090"/>
    <x v="2"/>
    <x v="2"/>
    <x v="110"/>
    <s v="AlagbeTrina@gmail.com"/>
    <n v="17076298896"/>
    <d v="2008-01-07T00:00:00"/>
    <x v="3"/>
    <x v="1"/>
    <s v="Zotac ZT-P10810C-10P"/>
    <s v="Chipset:GeForce GTX 1080 Ti"/>
    <n v="535.03"/>
    <n v="224.96"/>
    <n v="759.99"/>
    <x v="110"/>
    <s v="1721 E Lake St, Minneapolis, MN"/>
    <n v="3600"/>
    <s v="marica.henderson@grainger.com"/>
    <n v="7786554131"/>
    <x v="2"/>
    <d v="2017-08-15T00:00:00"/>
    <n v="139"/>
    <n v="677.99"/>
    <n v="11"/>
    <n v="94240.61"/>
    <x v="1"/>
    <s v="August"/>
    <n v="8"/>
    <s v="2017"/>
    <s v="Qtr3"/>
    <n v="8"/>
    <s v="Aug"/>
  </r>
  <r>
    <s v="North  America"/>
    <s v="United States of America"/>
    <s v="New Jersey"/>
    <s v="South Brunswick"/>
    <s v="50090"/>
    <x v="2"/>
    <x v="2"/>
    <x v="111"/>
    <s v="AndersonCarol@gmail.com"/>
    <n v="16996379730"/>
    <d v="2011-07-11T00:00:00"/>
    <x v="4"/>
    <x v="1"/>
    <s v="Zotac ZT-P10810D-10P"/>
    <s v="Chipset:GeForce GTX 1080 Ti"/>
    <n v="580.1"/>
    <n v="179.89"/>
    <n v="759.99"/>
    <x v="111"/>
    <s v="255 Great Arrow Ave, Buffalo, NY"/>
    <n v="3600"/>
    <s v="vanetta.gross@boeing.com"/>
    <n v="12423300908"/>
    <x v="1"/>
    <d v="2016-12-01T00:00:00"/>
    <n v="45"/>
    <n v="339.99"/>
    <n v="11"/>
    <n v="15299.550000000001"/>
    <x v="0"/>
    <s v="October"/>
    <n v="12"/>
    <s v="2016"/>
    <s v="Qtr4"/>
    <n v="12"/>
    <s v="Dec"/>
  </r>
  <r>
    <s v="North  America"/>
    <s v="United States of America"/>
    <s v="New Jersey"/>
    <s v="South Brunswick"/>
    <s v="50090"/>
    <x v="2"/>
    <x v="2"/>
    <x v="112"/>
    <s v="AndersonLinda@gmail.com"/>
    <n v="15190465626"/>
    <d v="2012-01-09T00:00:00"/>
    <x v="4"/>
    <x v="1"/>
    <s v="PNY VCGGTX1080T11XGPB-OC"/>
    <s v="Chipset:GeForce GTX 1080 Ti"/>
    <n v="600.91999999999996"/>
    <n v="159.07"/>
    <n v="759.99"/>
    <x v="112"/>
    <s v="6640 Campbell Blvd, Lockport, NY"/>
    <n v="3600"/>
    <s v="audrea.hayden@microsoft.com"/>
    <n v="1627889108"/>
    <x v="2"/>
    <d v="2015-04-09T00:00:00"/>
    <n v="84"/>
    <n v="1199.99"/>
    <n v="11"/>
    <n v="100799.16"/>
    <x v="2"/>
    <s v="April"/>
    <n v="4"/>
    <s v="2015"/>
    <s v="Qtr2"/>
    <n v="4"/>
    <s v="Apr"/>
  </r>
  <r>
    <s v="North  America"/>
    <s v="United States of America"/>
    <s v="New Jersey"/>
    <s v="South Brunswick"/>
    <s v="50090"/>
    <x v="2"/>
    <x v="2"/>
    <x v="113"/>
    <s v="AndreolaColby@gmail.com"/>
    <n v="14205688507"/>
    <d v="2014-11-10T00:00:00"/>
    <x v="5"/>
    <x v="1"/>
    <s v="Zotac ZT-P10810G-10P"/>
    <s v="Chipset:GeForce GTX 1080 Ti"/>
    <n v="598.25"/>
    <n v="156.72999999999999"/>
    <n v="754.98"/>
    <x v="113"/>
    <s v="1136 Arch St, Philadelphia, PA"/>
    <n v="3600"/>
    <s v="neda.mcfadden@bankofamerica.com"/>
    <n v="88980090991"/>
    <x v="0"/>
    <d v="2017-05-11T00:00:00"/>
    <n v="89"/>
    <n v="722.99"/>
    <n v="11"/>
    <n v="64346.11"/>
    <x v="1"/>
    <s v="May"/>
    <n v="5"/>
    <s v="2017"/>
    <s v="Qtr2"/>
    <n v="5"/>
    <s v="May"/>
  </r>
  <r>
    <s v="North  America"/>
    <s v="United States of America"/>
    <s v="New Jersey"/>
    <s v="South Brunswick"/>
    <s v="50090"/>
    <x v="2"/>
    <x v="2"/>
    <x v="114"/>
    <s v="AthwalSam@gmail.com"/>
    <n v="13148752023"/>
    <d v="2013-09-30T00:00:00"/>
    <x v="5"/>
    <x v="1"/>
    <s v="Gigabyte GV-N98TWF3OC-6GD"/>
    <s v="Chipset:GeForce GTX 980 Ti"/>
    <n v="633.29"/>
    <n v="116.7"/>
    <n v="749.99"/>
    <x v="114"/>
    <s v="Rt 6 E, Warren, PA"/>
    <n v="3700"/>
    <s v="dell.wilkinson@wellsfargo.com"/>
    <n v="89880987665"/>
    <x v="1"/>
    <d v="2016-12-03T00:00:00"/>
    <n v="114"/>
    <n v="1199.99"/>
    <n v="12"/>
    <n v="136798.86000000002"/>
    <x v="0"/>
    <s v="October"/>
    <n v="12"/>
    <s v="2016"/>
    <s v="Qtr4"/>
    <n v="12"/>
    <s v="Dec"/>
  </r>
  <r>
    <s v="North  America"/>
    <s v="United States of America"/>
    <s v="New Jersey"/>
    <s v="South Brunswick"/>
    <s v="50090"/>
    <x v="2"/>
    <x v="2"/>
    <x v="115"/>
    <s v="BachiochiLinda@gmail.com"/>
    <n v="16644096769"/>
    <d v="2009-07-06T00:00:00"/>
    <x v="5"/>
    <x v="1"/>
    <s v="PNY VCGGTX780T3XPB-OC"/>
    <s v="Chipset:GeForce GTX 780 Ti"/>
    <n v="592.12"/>
    <n v="157.87"/>
    <n v="749.99"/>
    <x v="115"/>
    <s v="1924 Bedford St, Cumberland, MD"/>
    <n v="3700"/>
    <s v="sharee.carver@baxter.com"/>
    <n v="89876655413"/>
    <x v="0"/>
    <d v="2016-12-20T00:00:00"/>
    <n v="70"/>
    <n v="84.95"/>
    <n v="12"/>
    <n v="5946.5"/>
    <x v="0"/>
    <s v="October"/>
    <n v="12"/>
    <s v="2016"/>
    <s v="Qtr4"/>
    <n v="12"/>
    <s v="Dec"/>
  </r>
  <r>
    <s v="North  America"/>
    <s v="United States of America"/>
    <s v="New Jersey"/>
    <s v="South Brunswick"/>
    <s v="50090"/>
    <x v="2"/>
    <x v="2"/>
    <x v="116"/>
    <s v="BacongAlejandro@gmail.com"/>
    <n v="11408426123"/>
    <d v="2015-01-05T00:00:00"/>
    <x v="5"/>
    <x v="1"/>
    <s v="MSI GTX 980 Ti Gaming 6G"/>
    <s v="Chipset:GeForce GTX 980 Ti"/>
    <n v="539.98"/>
    <n v="205.34"/>
    <n v="745.32"/>
    <x v="116"/>
    <s v="2713 N Bendix Dr, South Bend, IN"/>
    <n v="3700"/>
    <s v="joaquina.mcconnell@homedepot.com"/>
    <n v="9988716151"/>
    <x v="2"/>
    <d v="2016-08-16T00:00:00"/>
    <n v="38"/>
    <n v="90.99"/>
    <n v="12"/>
    <n v="3457.62"/>
    <x v="0"/>
    <s v="August"/>
    <n v="8"/>
    <s v="2016"/>
    <s v="Qtr3"/>
    <n v="8"/>
    <s v="Aug"/>
  </r>
  <r>
    <s v="North  America"/>
    <s v="United States of America"/>
    <s v="New Jersey"/>
    <s v="South Brunswick"/>
    <s v="50090"/>
    <x v="2"/>
    <x v="2"/>
    <x v="117"/>
    <s v="BaczenskiRachael@gmail.com"/>
    <n v="13765413497"/>
    <d v="2011-01-10T00:00:00"/>
    <x v="5"/>
    <x v="1"/>
    <s v="Gigabyte GV-N108TAORUS-11GD"/>
    <s v="Chipset:GeForce GTX 1080 Ti"/>
    <n v="605.29999999999995"/>
    <n v="139.68"/>
    <n v="744.98"/>
    <x v="117"/>
    <s v="752 W Huron St, Pontiac, MI"/>
    <n v="3700"/>
    <s v="carlyn.calderon@citigroup.com"/>
    <n v="17662542310"/>
    <x v="0"/>
    <d v="2015-05-02T00:00:00"/>
    <n v="138"/>
    <n v="1676.98"/>
    <n v="13"/>
    <n v="231423.24"/>
    <x v="2"/>
    <s v="May"/>
    <n v="5"/>
    <s v="2015"/>
    <s v="Qtr2"/>
    <n v="5"/>
    <s v="May"/>
  </r>
  <r>
    <s v="North  America"/>
    <s v="United States of America"/>
    <s v="New Jersey"/>
    <s v="South Brunswick"/>
    <s v="50090"/>
    <x v="2"/>
    <x v="2"/>
    <x v="118"/>
    <s v="BarbaraThomas@gmail.com"/>
    <n v="18459807305"/>
    <d v="2012-04-02T00:00:00"/>
    <x v="6"/>
    <x v="1"/>
    <s v="EVGA 06G-P4-4998-KR"/>
    <s v="Chipset:GeForce GTX 980 Ti"/>
    <n v="521.03"/>
    <n v="220.75"/>
    <n v="741.78"/>
    <x v="118"/>
    <s v="1330 N Memorial Dr, Racine, WI"/>
    <n v="5000"/>
    <s v="olga.wilkins@phillips66.com"/>
    <n v="18726652098"/>
    <x v="2"/>
    <d v="2016-09-29T00:00:00"/>
    <n v="34"/>
    <n v="267.99"/>
    <n v="13"/>
    <n v="9111.66"/>
    <x v="0"/>
    <s v="September"/>
    <n v="9"/>
    <s v="2016"/>
    <s v="Qtr3"/>
    <n v="9"/>
    <s v="Sep"/>
  </r>
  <r>
    <s v="North  America"/>
    <s v="United States of America"/>
    <s v="New Jersey"/>
    <s v="South Brunswick"/>
    <s v="50090"/>
    <x v="2"/>
    <x v="2"/>
    <x v="119"/>
    <s v="BarbossaHector@gmail.com"/>
    <n v="19071357973"/>
    <d v="2014-11-10T00:00:00"/>
    <x v="7"/>
    <x v="1"/>
    <s v="MSI GTX 1080 Ti DUKE 11G OC"/>
    <s v="Memory:11GBCore Clock:1.53GHz"/>
    <n v="555.07000000000005"/>
    <n v="184.92"/>
    <n v="739.99"/>
    <x v="119"/>
    <s v="8 Automation Ln, Albany, NY"/>
    <n v="5000"/>
    <s v="delpha.golden@stryker.com"/>
    <n v="19827266091"/>
    <x v="0"/>
    <d v="2016-12-13T00:00:00"/>
    <n v="39"/>
    <n v="3192.97"/>
    <n v="14"/>
    <n v="124525.82999999999"/>
    <x v="0"/>
    <s v="October"/>
    <n v="12"/>
    <s v="2016"/>
    <s v="Qtr4"/>
    <n v="12"/>
    <s v="Dec"/>
  </r>
  <r>
    <s v="North  America"/>
    <s v="United States of America"/>
    <s v="New Jersey"/>
    <s v="South Brunswick"/>
    <s v="50090"/>
    <x v="2"/>
    <x v="2"/>
    <x v="120"/>
    <s v="BaroneFrancesco@gmail.com"/>
    <n v="14151206955"/>
    <d v="2012-02-20T00:00:00"/>
    <x v="8"/>
    <x v="2"/>
    <s v="Crucial"/>
    <s v="Speed:DDR4-2133,Type:288-pin DIMM,CAS:15Module:4x16GBSize:64GB"/>
    <n v="1139.23"/>
    <n v="481.76"/>
    <n v="1620.99"/>
    <x v="120"/>
    <s v="811 N Brandywine Ave, Schenectady, NY"/>
    <n v="5000"/>
    <s v="sharell.branch@ibm.com"/>
    <n v="2400918261"/>
    <x v="0"/>
    <d v="2016-12-02T00:00:00"/>
    <n v="104"/>
    <n v="399.99"/>
    <n v="15"/>
    <n v="41598.959999999999"/>
    <x v="0"/>
    <s v="October"/>
    <n v="12"/>
    <s v="2016"/>
    <s v="Qtr4"/>
    <n v="12"/>
    <s v="Dec"/>
  </r>
  <r>
    <s v="North  America"/>
    <s v="United States of America"/>
    <s v="New Jersey"/>
    <s v="South Brunswick"/>
    <s v="50090"/>
    <x v="2"/>
    <x v="2"/>
    <x v="121"/>
    <s v="BartonNader@gmail.com"/>
    <n v="11923174402"/>
    <d v="2012-09-24T00:00:00"/>
    <x v="8"/>
    <x v="2"/>
    <s v="G.Skill TridentZ RGB"/>
    <s v="Speed:DDR4-3200,Type:288-pin DIMM,CAS:14Module:8x16GBSize:128GB"/>
    <n v="1330.26"/>
    <n v="174.73"/>
    <n v="1504.99"/>
    <x v="121"/>
    <s v="3025 Sussex Ave, Pittsburgh, PA"/>
    <n v="5000"/>
    <s v="eleanor.farley@valero.com"/>
    <n v="928778101"/>
    <x v="0"/>
    <d v="2016-10-27T00:00:00"/>
    <n v="66"/>
    <n v="109.99"/>
    <n v="16"/>
    <n v="7259.3399999999992"/>
    <x v="0"/>
    <s v="December"/>
    <n v="10"/>
    <s v="2016"/>
    <s v="Qtr4"/>
    <n v="10"/>
    <s v="Oct"/>
  </r>
  <r>
    <s v="North  America"/>
    <s v="United States of America"/>
    <s v="New Jersey"/>
    <s v="South Brunswick"/>
    <s v="50090"/>
    <x v="2"/>
    <x v="2"/>
    <x v="122"/>
    <s v="BatesNorman@gmail.com"/>
    <n v="16740725604"/>
    <d v="2011-02-21T00:00:00"/>
    <x v="8"/>
    <x v="2"/>
    <s v="Corsair Dominator Platinum"/>
    <s v="Speed:DDR4-3200,Type:288-pin DIMM,CAS:16Module:8x16GBSize:128GB"/>
    <n v="1051.97"/>
    <n v="398.02"/>
    <n v="1449.99"/>
    <x v="122"/>
    <s v="932 High St, Lancaster, PA"/>
    <n v="5000"/>
    <s v="justina.hayes@antheminc.com"/>
    <n v="7877652431"/>
    <x v="0"/>
    <d v="2016-06-14T00:00:00"/>
    <n v="70"/>
    <n v="149.88"/>
    <n v="18"/>
    <n v="10491.6"/>
    <x v="0"/>
    <s v="June"/>
    <n v="6"/>
    <s v="2016"/>
    <s v="Qtr2"/>
    <n v="6"/>
    <s v="Jun"/>
  </r>
  <r>
    <s v="North  America"/>
    <s v="United States of America"/>
    <s v="New Jersey"/>
    <s v="South Brunswick"/>
    <s v="50090"/>
    <x v="2"/>
    <x v="2"/>
    <x v="123"/>
    <s v="BeakKimberly@gmail.com"/>
    <n v="17925003303"/>
    <d v="2016-07-21T00:00:00"/>
    <x v="8"/>
    <x v="2"/>
    <s v="G.Skill Trident Z"/>
    <s v="Speed:DDR4-3200,Type:288-pin DIMM,CAS:14Module:8x16GBSize:128GB"/>
    <n v="1163.49"/>
    <n v="268.5"/>
    <n v="1431.99"/>
    <x v="123"/>
    <s v="6959 Tulip St, Philadelphia, PA"/>
    <n v="5000"/>
    <s v="omer.macdonald@pg.com"/>
    <n v="9887165989"/>
    <x v="1"/>
    <d v="2016-06-13T00:00:00"/>
    <n v="47"/>
    <n v="699.01"/>
    <n v="19"/>
    <n v="32853.47"/>
    <x v="0"/>
    <s v="June"/>
    <n v="6"/>
    <s v="2016"/>
    <s v="Qtr2"/>
    <n v="6"/>
    <s v="Jun"/>
  </r>
  <r>
    <s v="North  America"/>
    <s v="United States of America"/>
    <s v="New Jersey"/>
    <s v="South Brunswick"/>
    <s v="50090"/>
    <x v="2"/>
    <x v="2"/>
    <x v="124"/>
    <s v="BeatriceCourtney@gmail.com"/>
    <n v="18924803277"/>
    <d v="2011-04-04T00:00:00"/>
    <x v="8"/>
    <x v="2"/>
    <s v="G.Skill Trident Z RGB"/>
    <s v="Speed:DDR4-3333,Type:288-pin DIMM,CAS:16Module:8x16GBSize:128GB"/>
    <n v="1174.3599999999999"/>
    <n v="244.63"/>
    <n v="1418.99"/>
    <x v="124"/>
    <s v="511 S Central Ave # A, Baltimore, MD"/>
    <n v="5000"/>
    <s v="roseline.hill@airproducts.com"/>
    <n v="900928726"/>
    <x v="0"/>
    <d v="2017-03-17T00:00:00"/>
    <n v="69"/>
    <n v="1099.99"/>
    <n v="15"/>
    <n v="75899.31"/>
    <x v="1"/>
    <s v="March"/>
    <n v="3"/>
    <s v="2017"/>
    <s v="Qtr1"/>
    <n v="3"/>
    <s v="Mar"/>
  </r>
  <r>
    <s v="North  America"/>
    <s v="United States of America"/>
    <s v="New Jersey"/>
    <s v="South Brunswick"/>
    <s v="50090"/>
    <x v="2"/>
    <x v="2"/>
    <x v="125"/>
    <s v="BeckerRenee@gmail.com"/>
    <n v="12261940842"/>
    <d v="2014-07-07T00:00:00"/>
    <x v="9"/>
    <x v="2"/>
    <s v="G.Skill Ripjaws V Series"/>
    <s v="Speed:DDR4-3000,Type:288-pin DIMM,CAS:14Module:8x16GBSize:128GB"/>
    <n v="1139.8699999999999"/>
    <n v="179.12"/>
    <n v="1318.99"/>
    <x v="125"/>
    <s v="400 E Joppa Rd, Baltimore, MD"/>
    <n v="5000"/>
    <s v="janeen.holt@statefarm.com"/>
    <n v="77876544321"/>
    <x v="2"/>
    <d v="2017-02-21T00:00:00"/>
    <n v="117"/>
    <n v="849.99"/>
    <n v="21"/>
    <n v="99448.83"/>
    <x v="1"/>
    <s v="February"/>
    <n v="2"/>
    <s v="2017"/>
    <s v="Qtr1"/>
    <n v="2"/>
    <s v="Feb"/>
  </r>
  <r>
    <s v="North  America"/>
    <s v="United States of America"/>
    <s v="New Jersey"/>
    <s v="South Brunswick"/>
    <s v="50090"/>
    <x v="2"/>
    <x v="2"/>
    <x v="126"/>
    <s v="BeckerScott@gmail.com"/>
    <n v="12198034224"/>
    <d v="2013-07-08T00:00:00"/>
    <x v="10"/>
    <x v="2"/>
    <s v="Corsair Dominator Platinum"/>
    <s v="Speed:DDR4-2800,Type:288-pin DIMM,CAS:15Module:8x16GBSize:128GB"/>
    <n v="1131.68"/>
    <n v="183.31"/>
    <n v="1314.99"/>
    <x v="126"/>
    <s v="1796 Tsing Tao, Muang Nonthaburi,"/>
    <n v="1200"/>
    <s v="tory.avila@google.com"/>
    <n v="87665432212"/>
    <x v="0"/>
    <d v="2017-02-21T00:00:00"/>
    <n v="74"/>
    <n v="734.99"/>
    <n v="36"/>
    <n v="54389.26"/>
    <x v="1"/>
    <s v="February"/>
    <n v="2"/>
    <s v="2017"/>
    <s v="Qtr1"/>
    <n v="2"/>
    <s v="Feb"/>
  </r>
  <r>
    <s v="North  America"/>
    <s v="United States of America"/>
    <s v="New Jersey"/>
    <s v="South Brunswick"/>
    <s v="50090"/>
    <x v="2"/>
    <x v="2"/>
    <x v="127"/>
    <s v="BernsteinSean@gmail.com"/>
    <n v="11870081186"/>
    <d v="2012-04-02T00:00:00"/>
    <x v="11"/>
    <x v="2"/>
    <s v="Corsair Vengeance LPX"/>
    <s v="Speed:DDR4-3000,Type:288-pin DIMM,CAS:15Module:8x16GBSize:128GB"/>
    <n v="912.98"/>
    <n v="387.01"/>
    <n v="1299.99"/>
    <x v="127"/>
    <s v="1810 Tucker Crt, Mumbai,"/>
    <n v="5000"/>
    <s v="keila.slater@comcastcorporation.com"/>
    <n v="676609000000"/>
    <x v="0"/>
    <d v="2016-02-17T00:00:00"/>
    <n v="116"/>
    <n v="443.72"/>
    <n v="35"/>
    <n v="51471.520000000004"/>
    <x v="0"/>
    <s v="February"/>
    <n v="2"/>
    <s v="2016"/>
    <s v="Qtr1"/>
    <n v="2"/>
    <s v="Feb"/>
  </r>
  <r>
    <s v="North  America"/>
    <s v="United States of America"/>
    <s v="New Jersey"/>
    <s v="South Brunswick"/>
    <s v="50090"/>
    <x v="2"/>
    <x v="2"/>
    <x v="128"/>
    <s v="BidenLowan@gmail.com"/>
    <n v="11694985502"/>
    <d v="2013-08-19T00:00:00"/>
    <x v="12"/>
    <x v="2"/>
    <s v="Corsair Dominator Platinum"/>
    <s v="Speed:DDR4-2666,Type:288-pin DIMM,CAS:15Module:8x16GBSize:128GB"/>
    <n v="1068.6600000000001"/>
    <n v="196.33"/>
    <n v="1264.99"/>
    <x v="128"/>
    <s v="Sendlinger Tor 4, Munich,"/>
    <n v="2400"/>
    <s v="jazmin.burch@target.com"/>
    <n v="6766543281"/>
    <x v="2"/>
    <d v="2016-02-17T00:00:00"/>
    <n v="77"/>
    <n v="686.99"/>
    <n v="54"/>
    <n v="52898.23"/>
    <x v="0"/>
    <s v="February"/>
    <n v="2"/>
    <s v="2016"/>
    <s v="Qtr1"/>
    <n v="2"/>
    <s v="Feb"/>
  </r>
  <r>
    <s v="North  America"/>
    <s v="United States of America"/>
    <s v="New Jersey"/>
    <s v="South Brunswick"/>
    <s v="50090"/>
    <x v="2"/>
    <x v="2"/>
    <x v="129"/>
    <s v="BillisHelen@gmail.com"/>
    <n v="16735051175"/>
    <d v="2014-07-07T00:00:00"/>
    <x v="12"/>
    <x v="2"/>
    <s v="Corsair Vengeance LPX"/>
    <s v="Speed:DDR4-2400,Type:288-pin DIMM,CAS:15Module:8x16GBSize:128GB"/>
    <n v="1019.51"/>
    <n v="180.48"/>
    <n v="1199.99"/>
    <x v="129"/>
    <s v="Theresienstr 15, Munich,"/>
    <n v="2400"/>
    <s v="tandy.ramsey@wnr.com"/>
    <n v="9800982769"/>
    <x v="1"/>
    <d v="2017-02-10T00:00:00"/>
    <n v="65"/>
    <n v="16.989999999999998"/>
    <n v="74"/>
    <n v="1104.3499999999999"/>
    <x v="1"/>
    <s v="February"/>
    <n v="2"/>
    <s v="2017"/>
    <s v="Qtr1"/>
    <n v="2"/>
    <s v="Feb"/>
  </r>
  <r>
    <s v="North  America"/>
    <s v="United States of America"/>
    <s v="New Jersey"/>
    <s v="South Brunswick"/>
    <s v="50090"/>
    <x v="2"/>
    <x v="2"/>
    <x v="130"/>
    <s v="BlountDianna@gmail.com"/>
    <n v="18160173450"/>
    <d v="2011-04-04T00:00:00"/>
    <x v="12"/>
    <x v="2"/>
    <s v="Corsair Dominator Platinum"/>
    <s v="Speed:DDR4-2400,Type:288-pin DIMM,CAS:15Module:8x16GBSize:128GB"/>
    <n v="1002.47"/>
    <n v="197.52"/>
    <n v="1199.99"/>
    <x v="130"/>
    <s v="1822 Ironweed St, Toronto, ONT"/>
    <n v="1200"/>
    <s v="debra.herring@jnj.com"/>
    <n v="78771092019"/>
    <x v="0"/>
    <d v="2017-02-10T00:00:00"/>
    <n v="45"/>
    <n v="725.99"/>
    <n v="74"/>
    <n v="32669.55"/>
    <x v="1"/>
    <s v="February"/>
    <n v="2"/>
    <s v="2017"/>
    <s v="Qtr1"/>
    <n v="2"/>
    <s v="Feb"/>
  </r>
  <r>
    <s v="North  America"/>
    <s v="United States of America"/>
    <s v="New Jersey"/>
    <s v="South Brunswick"/>
    <s v="50090"/>
    <x v="2"/>
    <x v="2"/>
    <x v="131"/>
    <s v="BondwellBetsy@gmail.com"/>
    <n v="12443874821"/>
    <d v="2011-01-10T00:00:00"/>
    <x v="12"/>
    <x v="2"/>
    <s v="Corsair Vengeance LPX"/>
    <s v="Speed:DDR4-2666,Type:288-pin DIMM,CAS:15Module:8x16GBSize:128GB"/>
    <n v="867.52"/>
    <n v="296.47000000000003"/>
    <n v="1163.99"/>
    <x v="131"/>
    <s v="Via Notoriosa 1932 Rd, Firenze,"/>
    <n v="1932"/>
    <s v="monnie.walker@metlife.com"/>
    <n v="12009811526"/>
    <x v="2"/>
    <d v="2017-02-10T00:00:00"/>
    <n v="70"/>
    <n v="824.98"/>
    <n v="110"/>
    <n v="57748.6"/>
    <x v="1"/>
    <s v="February"/>
    <n v="2"/>
    <s v="2017"/>
    <s v="Qtr1"/>
    <n v="2"/>
    <s v="Feb"/>
  </r>
  <r>
    <s v="North  America"/>
    <s v="United States of America"/>
    <s v="New Jersey"/>
    <s v="South Brunswick"/>
    <s v="50090"/>
    <x v="2"/>
    <x v="2"/>
    <x v="132"/>
    <s v="BoothFrank@gmail.com"/>
    <n v="15883846698"/>
    <d v="2014-02-17T00:00:00"/>
    <x v="12"/>
    <x v="2"/>
    <s v="Corsair Vengeance LPX"/>
    <s v="Speed:DDR4-2133,Type:288-pin DIMM,CAS:15Module:8x16GBSize:128GB"/>
    <n v="821.91"/>
    <n v="278.08"/>
    <n v="1099.99"/>
    <x v="132"/>
    <s v="Via Notoriosa 1941, Firenze,"/>
    <n v="500"/>
    <s v="alvaro.hooper@adm.com"/>
    <n v="7687709101"/>
    <x v="0"/>
    <d v="2017-01-02T00:00:00"/>
    <n v="123"/>
    <n v="68.06"/>
    <n v="111"/>
    <n v="8371.380000000001"/>
    <x v="1"/>
    <s v="January"/>
    <n v="1"/>
    <s v="2017"/>
    <s v="Qtr1"/>
    <n v="1"/>
    <s v="Jan"/>
  </r>
  <r>
    <s v="North  America"/>
    <s v="United States of America"/>
    <s v="Washington"/>
    <s v="Seattle"/>
    <s v="98199"/>
    <x v="3"/>
    <x v="3"/>
    <x v="133"/>
    <s v="BoutwellBonalyn@gmail.com"/>
    <n v="16363837624"/>
    <d v="2015-02-16T00:00:00"/>
    <x v="13"/>
    <x v="2"/>
    <s v="G.Skill Ripjaws 4 Series"/>
    <s v="Speed:DDR4-2400,Type:288-pin DIMM,CAS:14Module:8x16GBSize:128GB"/>
    <n v="836.03"/>
    <n v="219.96"/>
    <n v="1055.99"/>
    <x v="133"/>
    <s v="Via Notoriosa 1943, Firenze,"/>
    <n v="2400"/>
    <s v="lurline.dennis@freddiemac.com"/>
    <n v="8710991092"/>
    <x v="0"/>
    <d v="2015-12-14T00:00:00"/>
    <n v="58"/>
    <n v="572.96"/>
    <n v="119"/>
    <n v="33231.68"/>
    <x v="2"/>
    <s v="October"/>
    <n v="12"/>
    <s v="2015"/>
    <s v="Qtr4"/>
    <n v="12"/>
    <s v="Dec"/>
  </r>
  <r>
    <s v="North  America"/>
    <s v="United States of America"/>
    <s v="Washington"/>
    <s v="Seattle"/>
    <s v="98199"/>
    <x v="3"/>
    <x v="3"/>
    <x v="134"/>
    <s v="BozziCharles@gmail.com"/>
    <n v="16998122567"/>
    <d v="2013-09-30T00:00:00"/>
    <x v="14"/>
    <x v="2"/>
    <s v="Kingston HyperX Beast"/>
    <s v="Speed:DDR3-1866,Type:240-pin DIMM,CAS:10Module:8x8GBSize:64GB"/>
    <n v="708.91"/>
    <n v="154.13999999999999"/>
    <n v="863.05"/>
    <x v="134"/>
    <s v="Via Luminosa 162, Tellaro,"/>
    <n v="700"/>
    <s v="aurea.sanders@pepsico.com"/>
    <n v="7877654123"/>
    <x v="2"/>
    <d v="2015-12-01T00:00:00"/>
    <n v="67"/>
    <n v="1204.98"/>
    <n v="119"/>
    <n v="80733.66"/>
    <x v="2"/>
    <s v="October"/>
    <n v="12"/>
    <s v="2015"/>
    <s v="Qtr4"/>
    <n v="12"/>
    <s v="Dec"/>
  </r>
  <r>
    <s v="North  America"/>
    <s v="United States of America"/>
    <s v="Washington"/>
    <s v="Seattle"/>
    <s v="98199"/>
    <x v="3"/>
    <x v="3"/>
    <x v="135"/>
    <s v="BrillDonna@gmail.com"/>
    <n v="15897136211"/>
    <d v="2012-04-02T00:00:00"/>
    <x v="14"/>
    <x v="2"/>
    <s v="Crucial"/>
    <s v="Speed:DDR4-2133,Type:288-pin DIMM,CAS:15Module:2x16GBSize:32GB"/>
    <n v="580.33000000000004"/>
    <n v="231.66"/>
    <n v="811.99"/>
    <x v="135"/>
    <s v="Via Di Firenze 231, Tellaro,"/>
    <n v="700"/>
    <s v="stacia.rutledge@utc.com"/>
    <n v="18920998272"/>
    <x v="2"/>
    <d v="2016-12-01T00:00:00"/>
    <n v="106"/>
    <n v="588.95000000000005"/>
    <n v="120"/>
    <n v="62428.700000000004"/>
    <x v="0"/>
    <s v="October"/>
    <n v="12"/>
    <s v="2016"/>
    <s v="Qtr4"/>
    <n v="12"/>
    <s v="Dec"/>
  </r>
  <r>
    <s v="North  America"/>
    <s v="United States of America"/>
    <s v="Washington"/>
    <s v="Seattle"/>
    <s v="98199"/>
    <x v="3"/>
    <x v="3"/>
    <x v="136"/>
    <s v="BrownMia@gmail.com"/>
    <n v="15201679612"/>
    <d v="2008-10-27T00:00:00"/>
    <x v="14"/>
    <x v="2"/>
    <s v="Corsair Vengeance Pro"/>
    <s v="Speed:DDR3-2133,Type:240-pin DIMM,CAS:11Module:8x8GBSize:64GB"/>
    <n v="596.25"/>
    <n v="212.67"/>
    <n v="808.92"/>
    <x v="136"/>
    <s v="Via Frenzy 6903, Tellaro,"/>
    <n v="3600"/>
    <s v="philomena.elliott@aetna.com"/>
    <n v="16778725246"/>
    <x v="1"/>
    <d v="2016-11-30T00:00:00"/>
    <n v="62"/>
    <n v="66.89"/>
    <n v="120"/>
    <n v="4147.18"/>
    <x v="0"/>
    <s v="November"/>
    <n v="11"/>
    <s v="2016"/>
    <s v="Qtr4"/>
    <n v="11"/>
    <s v="Nov"/>
  </r>
  <r>
    <s v="North  America"/>
    <s v="United States of America"/>
    <s v="Washington"/>
    <s v="Seattle"/>
    <s v="98199"/>
    <x v="3"/>
    <x v="3"/>
    <x v="137"/>
    <s v="BuccheriJoseph@gmail.com"/>
    <n v="26531027628"/>
    <d v="2014-09-29T00:00:00"/>
    <x v="14"/>
    <x v="2"/>
    <s v="Corsair Dominator Platinum"/>
    <s v="Speed:DDR4-3200,Type:288-pin DIMM,CAS:15Module:8x8GBSize:64GB"/>
    <n v="700.5"/>
    <n v="104.49"/>
    <n v="804.99"/>
    <x v="137"/>
    <s v="Piazza Quattre Stagioni 4, San Giminiano,"/>
    <n v="3600"/>
    <s v="gonzalo.stone@lowes.com"/>
    <n v="7877876654"/>
    <x v="0"/>
    <d v="2017-11-01T00:00:00"/>
    <n v="78"/>
    <n v="299.89"/>
    <n v="121"/>
    <n v="23391.42"/>
    <x v="1"/>
    <s v="November"/>
    <n v="11"/>
    <s v="2017"/>
    <s v="Qtr4"/>
    <n v="11"/>
    <s v="Nov"/>
  </r>
  <r>
    <s v="North  America"/>
    <s v="United States of America"/>
    <s v="Washington"/>
    <s v="Seattle"/>
    <s v="98199"/>
    <x v="3"/>
    <x v="3"/>
    <x v="138"/>
    <s v="BugaliJosephine@gmail.com"/>
    <n v="26561577656"/>
    <d v="2013-11-11T00:00:00"/>
    <x v="14"/>
    <x v="2"/>
    <s v="G.Skill Trident Z RGB"/>
    <s v="Speed:DDR4-3600,Type:288-pin DIMM,CAS:17Module:4x16GBSize:64GB"/>
    <n v="622.47"/>
    <n v="177.52"/>
    <n v="799.99"/>
    <x v="138"/>
    <s v="Via Notoriosa 1932, Tellaro,"/>
    <n v="3600"/>
    <s v="so.hardin@ups.com"/>
    <n v="1209009812"/>
    <x v="2"/>
    <d v="2015-10-27T00:00:00"/>
    <n v="146"/>
    <n v="635.99"/>
    <n v="122"/>
    <n v="92854.540000000008"/>
    <x v="2"/>
    <s v="December"/>
    <n v="10"/>
    <s v="2015"/>
    <s v="Qtr4"/>
    <n v="10"/>
    <s v="Oct"/>
  </r>
  <r>
    <s v="North  America"/>
    <s v="United States of America"/>
    <s v="Washington"/>
    <s v="Seattle"/>
    <s v="98199"/>
    <x v="3"/>
    <x v="3"/>
    <x v="139"/>
    <s v="BunburyJessica@gmail.com"/>
    <n v="26590410851"/>
    <d v="2011-08-15T00:00:00"/>
    <x v="15"/>
    <x v="2"/>
    <s v="Crucial"/>
    <s v="Speed:DDR4-2400,Type:288-pin DIMM,CAS:17Module:1x64GBSize:64GB"/>
    <n v="604.04"/>
    <n v="194.96"/>
    <n v="799"/>
    <x v="139"/>
    <s v="2034 Sabrina Rd, Samutprakarn,"/>
    <n v="3700"/>
    <s v="lauren.rodriquez@aig.com"/>
    <n v="8991092010"/>
    <x v="1"/>
    <d v="2015-10-28T00:00:00"/>
    <n v="45"/>
    <n v="731.99"/>
    <n v="122"/>
    <n v="32939.550000000003"/>
    <x v="2"/>
    <s v="December"/>
    <n v="10"/>
    <s v="2015"/>
    <s v="Qtr4"/>
    <n v="10"/>
    <s v="Oct"/>
  </r>
  <r>
    <s v="North  America"/>
    <s v="United States of America"/>
    <s v="Washington"/>
    <s v="Seattle"/>
    <s v="98199"/>
    <x v="3"/>
    <x v="3"/>
    <x v="140"/>
    <s v="BurkeJoelle@gmail.com"/>
    <n v="26537828071"/>
    <d v="2012-03-05T00:00:00"/>
    <x v="15"/>
    <x v="2"/>
    <s v="G.Skill Trident Z"/>
    <s v="Speed:DDR4-3600,Type:288-pin DIMM,CAS:17Module:4x16GBSize:64GB"/>
    <n v="594.04"/>
    <n v="174.95"/>
    <n v="768.99"/>
    <x v="140"/>
    <s v="Ruella Delle Spiriti, Milano,"/>
    <n v="500"/>
    <s v="loan.patton@prudential.com"/>
    <n v="7787102911"/>
    <x v="0"/>
    <d v="2016-06-21T00:00:00"/>
    <n v="50"/>
    <n v="948.99"/>
    <n v="122"/>
    <n v="47449.5"/>
    <x v="0"/>
    <s v="June"/>
    <n v="6"/>
    <s v="2016"/>
    <s v="Qtr2"/>
    <n v="6"/>
    <s v="Jun"/>
  </r>
  <r>
    <s v="North  America"/>
    <s v="United States of America"/>
    <s v="Washington"/>
    <s v="Seattle"/>
    <s v="98199"/>
    <x v="3"/>
    <x v="3"/>
    <x v="141"/>
    <s v="BurkettBenjamin@gmail.com"/>
    <n v="26523655356"/>
    <d v="2011-04-04T00:00:00"/>
    <x v="15"/>
    <x v="2"/>
    <s v="Crucial"/>
    <s v="Speed:DDR4-2133,Type:288-pin DIMM,CAS:15Module:4x16GBSize:64GB"/>
    <n v="590.13"/>
    <n v="175.98"/>
    <n v="766.11"/>
    <x v="141"/>
    <s v="Via Delle Capeletti 52, San Giminiano,"/>
    <n v="1500"/>
    <s v="ha.lowe@intel.com"/>
    <n v="18920998222"/>
    <x v="0"/>
    <d v="2013-06-21T00:00:00"/>
    <n v="119"/>
    <n v="739.99"/>
    <n v="123"/>
    <n v="88058.81"/>
    <x v="3"/>
    <s v="June"/>
    <n v="6"/>
    <s v="2013"/>
    <s v="Qtr2"/>
    <n v="6"/>
    <s v="Jun"/>
  </r>
  <r>
    <s v="North  America"/>
    <s v="United States of America"/>
    <s v="Washington"/>
    <s v="Seattle"/>
    <s v="98199"/>
    <x v="3"/>
    <x v="3"/>
    <x v="142"/>
    <s v="CadyMax@gmail.com"/>
    <n v="26595011322"/>
    <d v="2011-08-15T00:00:00"/>
    <x v="15"/>
    <x v="2"/>
    <s v="G.Skill Trident Z"/>
    <s v="Speed:DDR4-3200,Type:288-pin DIMM,CAS:14Module:8x8GBSize:64GB"/>
    <n v="647.83000000000004"/>
    <n v="113.16"/>
    <n v="760.99"/>
    <x v="142"/>
    <s v="Via Delli Capelli 2, San Giminiano,"/>
    <n v="700"/>
    <s v="alexandra.mcgowan@humana.com"/>
    <n v="8911211211"/>
    <x v="1"/>
    <d v="2016-06-21T00:00:00"/>
    <n v="77"/>
    <n v="419.99"/>
    <n v="123"/>
    <n v="32339.23"/>
    <x v="0"/>
    <s v="June"/>
    <n v="6"/>
    <s v="2016"/>
    <s v="Qtr2"/>
    <n v="6"/>
    <s v="Jun"/>
  </r>
  <r>
    <s v="North  America"/>
    <s v="United States of America"/>
    <s v="Washington"/>
    <s v="Seattle"/>
    <s v="98199"/>
    <x v="3"/>
    <x v="3"/>
    <x v="143"/>
    <s v="CandieCalvin@gmail.com"/>
    <n v="26578277683"/>
    <d v="2016-01-28T00:00:00"/>
    <x v="15"/>
    <x v="2"/>
    <s v="G.Skill Trident Z"/>
    <s v="Speed:DDR4-3200,Type:288-pin DIMM,CAS:14Module:8x8GBSize:64GB"/>
    <n v="556.79999999999995"/>
    <n v="202.19"/>
    <n v="758.99"/>
    <x v="143"/>
    <s v="1593 Silverado St, Bangalore, Kar"/>
    <n v="5000"/>
    <s v="melissa.nichols@disney.com"/>
    <n v="1244315261"/>
    <x v="0"/>
    <d v="2016-06-14T00:00:00"/>
    <n v="120"/>
    <n v="721.99"/>
    <n v="124"/>
    <n v="86638.8"/>
    <x v="0"/>
    <s v="June"/>
    <n v="6"/>
    <s v="2016"/>
    <s v="Qtr2"/>
    <n v="6"/>
    <s v="Jun"/>
  </r>
  <r>
    <s v="North  America"/>
    <s v="United States of America"/>
    <s v="Washington"/>
    <s v="Seattle"/>
    <s v="98199"/>
    <x v="3"/>
    <x v="3"/>
    <x v="144"/>
    <s v="CarabbioJudith@gmail.com"/>
    <n v="26504586171"/>
    <d v="2013-11-11T00:00:00"/>
    <x v="15"/>
    <x v="2"/>
    <s v="Corsair Dominator Platinum"/>
    <s v="Speed:DDR4-3466,Type:288-pin DIMM,CAS:16Module:4x16GBSize:64GB"/>
    <n v="609.89"/>
    <n v="140.1"/>
    <n v="749.99"/>
    <x v="144"/>
    <s v="1602 Sholay St, Chennai, Tam"/>
    <n v="1500"/>
    <s v="keesha.cohen@cisco.com"/>
    <n v="1355410091"/>
    <x v="2"/>
    <d v="2016-06-13T00:00:00"/>
    <n v="62"/>
    <n v="1499.89"/>
    <n v="124"/>
    <n v="92993.180000000008"/>
    <x v="0"/>
    <s v="June"/>
    <n v="6"/>
    <s v="2016"/>
    <s v="Qtr2"/>
    <n v="6"/>
    <s v="Jun"/>
  </r>
  <r>
    <s v="North  America"/>
    <s v="United States of America"/>
    <s v="Washington"/>
    <s v="Seattle"/>
    <s v="98199"/>
    <x v="3"/>
    <x v="3"/>
    <x v="145"/>
    <s v="CareyMichael@gmail.com"/>
    <n v="26561396427"/>
    <d v="2014-03-31T00:00:00"/>
    <x v="15"/>
    <x v="2"/>
    <s v="Kingston"/>
    <s v="Speed:DDR4-2133,Type:288-pin DIMM,CAS:15Module:4x16GBSize:64GB"/>
    <n v="650.48"/>
    <n v="91.15"/>
    <n v="741.63"/>
    <x v="145"/>
    <s v="1607 Sangam Blvd, New Delhi,"/>
    <n v="5000"/>
    <s v="elvera.benson@pfizer.com"/>
    <n v="87220191821"/>
    <x v="1"/>
    <d v="2017-03-17T00:00:00"/>
    <n v="97"/>
    <n v="939.49"/>
    <n v="125"/>
    <n v="91130.53"/>
    <x v="1"/>
    <s v="March"/>
    <n v="3"/>
    <s v="2017"/>
    <s v="Qtr1"/>
    <n v="3"/>
    <s v="Mar"/>
  </r>
  <r>
    <s v="North  America"/>
    <s v="United States of America"/>
    <s v="Washington"/>
    <s v="Seattle"/>
    <s v="98199"/>
    <x v="3"/>
    <x v="3"/>
    <x v="146"/>
    <s v="CarrClaudia@gmail.com"/>
    <n v="26589440240"/>
    <d v="2016-06-30T00:00:00"/>
    <x v="15"/>
    <x v="2"/>
    <s v="Corsair Vengeance LPX"/>
    <s v="Speed:DDR4-3333,Type:288-pin DIMM,CAS:15Module:4x16GBSize:64GB"/>
    <n v="609.53"/>
    <n v="125.46"/>
    <n v="734.99"/>
    <x v="146"/>
    <s v="514 W Superior St, Kokomo, IN"/>
    <n v="100"/>
    <s v="lanora.ray@dow.com"/>
    <n v="9988018291"/>
    <x v="0"/>
    <d v="2017-02-21T00:00:00"/>
    <n v="33"/>
    <n v="1249"/>
    <n v="125"/>
    <n v="41217"/>
    <x v="1"/>
    <s v="February"/>
    <n v="2"/>
    <s v="2017"/>
    <s v="Qtr1"/>
    <n v="2"/>
    <s v="Feb"/>
  </r>
  <r>
    <s v="North  America"/>
    <s v="United States of America"/>
    <s v="Washington"/>
    <s v="Seattle"/>
    <s v="98199"/>
    <x v="3"/>
    <x v="3"/>
    <x v="147"/>
    <s v="CarterMichelle@gmail.com"/>
    <n v="26592192850"/>
    <d v="2014-08-18T00:00:00"/>
    <x v="15"/>
    <x v="2"/>
    <s v="G.Skill Trident Z"/>
    <s v="Speed:DDR4-3400,Type:288-pin DIMM,CAS:16Module:4x16GBSize:64GB"/>
    <n v="565.39"/>
    <n v="166.6"/>
    <n v="731.99"/>
    <x v="147"/>
    <s v="2515 Bloyd Ave, Indianapolis, IN"/>
    <n v="100"/>
    <s v="jimmy.weber@sysco.com"/>
    <n v="18920998273"/>
    <x v="0"/>
    <d v="2017-02-21T00:00:00"/>
    <n v="134"/>
    <n v="710.99"/>
    <n v="109"/>
    <n v="95272.66"/>
    <x v="1"/>
    <s v="February"/>
    <n v="2"/>
    <s v="2017"/>
    <s v="Qtr1"/>
    <n v="2"/>
    <s v="Feb"/>
  </r>
  <r>
    <s v="North  America"/>
    <s v="United States of America"/>
    <s v="Washington"/>
    <s v="Seattle"/>
    <s v="98199"/>
    <x v="3"/>
    <x v="3"/>
    <x v="148"/>
    <s v="ChaceBeatrice@gmail.com"/>
    <n v="26522661720"/>
    <d v="2014-09-29T00:00:00"/>
    <x v="15"/>
    <x v="2"/>
    <s v="G.Skill Trident Z"/>
    <s v="Speed:DDR4-3466,Type:288-pin DIMM,CAS:16Module:4x16GBSize:64GB"/>
    <n v="601.55999999999995"/>
    <n v="124.43"/>
    <n v="725.99"/>
    <x v="148"/>
    <s v="8768 N State Rd 37, Bloomington, IN"/>
    <n v="100"/>
    <s v="mae.wilkinson@fedex.com"/>
    <n v="1255411091"/>
    <x v="0"/>
    <d v="2016-02-17T00:00:00"/>
    <n v="105"/>
    <n v="635.99"/>
    <n v="110"/>
    <n v="66778.95"/>
    <x v="0"/>
    <s v="February"/>
    <n v="2"/>
    <s v="2016"/>
    <s v="Qtr1"/>
    <n v="2"/>
    <s v="Feb"/>
  </r>
  <r>
    <s v="North  America"/>
    <s v="United States of America"/>
    <s v="Washington"/>
    <s v="Seattle"/>
    <s v="98199"/>
    <x v="3"/>
    <x v="3"/>
    <x v="149"/>
    <s v="ChampaigneBrian@gmail.com"/>
    <n v="26565429792"/>
    <d v="2016-09-06T00:00:00"/>
    <x v="15"/>
    <x v="2"/>
    <s v="G.Skill Trident Z"/>
    <s v="Speed:DDR4-3333,Type:288-pin DIMM,CAS:16Module:4x16GBSize:64GB"/>
    <n v="532.27"/>
    <n v="190.72"/>
    <n v="722.99"/>
    <x v="149"/>
    <s v="6445 Bay Harbor Ln, Indianapolis, IN"/>
    <n v="100"/>
    <s v="lino.noble@caterpillar.com"/>
    <n v="18920998572"/>
    <x v="1"/>
    <d v="2016-02-17T00:00:00"/>
    <n v="129"/>
    <n v="863.05"/>
    <n v="111"/>
    <n v="111333.45"/>
    <x v="0"/>
    <s v="February"/>
    <n v="2"/>
    <s v="2016"/>
    <s v="Qtr1"/>
    <n v="2"/>
    <s v="Feb"/>
  </r>
  <r>
    <s v="North  America"/>
    <s v="United States of America"/>
    <s v="Washington"/>
    <s v="Seattle"/>
    <s v="98199"/>
    <x v="3"/>
    <x v="3"/>
    <x v="150"/>
    <s v="ChanLin@gmail.com"/>
    <n v="26517224537"/>
    <d v="2014-05-12T00:00:00"/>
    <x v="15"/>
    <x v="2"/>
    <s v="G.Skill Ripjaws V Series"/>
    <s v="Speed:DDR4-3200,Type:288-pin DIMM,CAS:14Module:8x8GBSize:64GB"/>
    <n v="603.22"/>
    <n v="118.77"/>
    <n v="721.99"/>
    <x v="150"/>
    <s v="4019 W 3Rd St, Bloomington, IN',100,"/>
    <n v="100"/>
    <s v="kathie.jordan@lockheedmartin.com"/>
    <n v="125510000000"/>
    <x v="2"/>
    <d v="2017-02-10T00:00:00"/>
    <n v="52"/>
    <n v="1844.89"/>
    <n v="111"/>
    <n v="95934.28"/>
    <x v="1"/>
    <s v="February"/>
    <n v="2"/>
    <s v="2017"/>
    <s v="Qtr1"/>
    <n v="2"/>
    <s v="Feb"/>
  </r>
  <r>
    <s v="North  America"/>
    <s v="United States of America"/>
    <s v="Washington"/>
    <s v="Seattle"/>
    <s v="98199"/>
    <x v="3"/>
    <x v="3"/>
    <x v="151"/>
    <s v="ChangDonovan@gmail.com"/>
    <n v="26568600526"/>
    <d v="2013-07-08T00:00:00"/>
    <x v="15"/>
    <x v="2"/>
    <s v="Corsair Dominator Platinum"/>
    <s v="Speed:DDR4-3200,Type:288-pin DIMM,CAS:15Module:4x16GBSize:64GB"/>
    <n v="616.53"/>
    <n v="103.46"/>
    <n v="719.99"/>
    <x v="151"/>
    <s v="1608 Portage Ave, South Bend, IN"/>
    <n v="100"/>
    <s v="heike.emerson@newyorklife.com"/>
    <n v="1266171888"/>
    <x v="0"/>
    <d v="2017-02-10T00:00:00"/>
    <n v="108"/>
    <n v="1249"/>
    <n v="112"/>
    <n v="134892"/>
    <x v="1"/>
    <s v="February"/>
    <n v="2"/>
    <s v="2017"/>
    <s v="Qtr1"/>
    <n v="2"/>
    <s v="Feb"/>
  </r>
  <r>
    <s v="North  America"/>
    <s v="United States of America"/>
    <s v="Washington"/>
    <s v="Seattle"/>
    <s v="98199"/>
    <x v="3"/>
    <x v="3"/>
    <x v="152"/>
    <s v="ChigurhAnton@gmail.com"/>
    <n v="26512270202"/>
    <d v="2012-05-14T00:00:00"/>
    <x v="15"/>
    <x v="2"/>
    <s v="Corsair Dominator Platinum"/>
    <s v="Speed:DDR4-3333,Type:288-pin DIMM,CAS:15Module:4x16GBSize:64GB"/>
    <n v="538.54999999999995"/>
    <n v="181.44"/>
    <n v="719.99"/>
    <x v="152"/>
    <s v="23943 Us Highway 33, Elkhart, IN"/>
    <n v="100"/>
    <s v="princess.jones@uhsinc.com"/>
    <n v="1255413091"/>
    <x v="1"/>
    <d v="2017-02-10T00:00:00"/>
    <n v="131"/>
    <n v="635.99"/>
    <n v="113"/>
    <n v="83314.69"/>
    <x v="1"/>
    <s v="February"/>
    <n v="2"/>
    <s v="2017"/>
    <s v="Qtr1"/>
    <n v="2"/>
    <s v="Feb"/>
  </r>
  <r>
    <s v="North  America"/>
    <s v="United States of America"/>
    <s v="Washington"/>
    <s v="Seattle"/>
    <s v="98199"/>
    <x v="3"/>
    <x v="3"/>
    <x v="153"/>
    <s v="ChivukulaEnola@gmail.com"/>
    <n v="26549962703"/>
    <d v="2011-06-27T00:00:00"/>
    <x v="15"/>
    <x v="2"/>
    <s v="G.Skill Trident Z"/>
    <s v="Speed:DDR4-3200,Type:288-pin DIMM,CAS:14Module:4x16GBSize:64GB"/>
    <n v="585.26"/>
    <n v="128.72999999999999"/>
    <n v="713.99"/>
    <x v="153"/>
    <s v="136 E Market St # 800, Indianapolis, IN"/>
    <n v="100"/>
    <s v="doretha.tyler@coca-colacompany"/>
    <n v="10998872711"/>
    <x v="0"/>
    <d v="2017-01-02T00:00:00"/>
    <n v="82"/>
    <n v="1299.73"/>
    <n v="113"/>
    <n v="106577.86"/>
    <x v="1"/>
    <s v="January"/>
    <n v="1"/>
    <s v="2017"/>
    <s v="Qtr1"/>
    <n v="1"/>
    <s v="Jan"/>
  </r>
  <r>
    <s v="North  America"/>
    <s v="United States of America"/>
    <s v="Washington"/>
    <s v="Seattle"/>
    <s v="98199"/>
    <x v="3"/>
    <x v="3"/>
    <x v="154"/>
    <s v="CierpiszewskiCaroline@gmail.com"/>
    <n v="26501580180"/>
    <d v="2011-10-03T00:00:00"/>
    <x v="15"/>
    <x v="2"/>
    <s v="G.Skill Trident Z"/>
    <s v="Speed:DDR4-3200,Type:288-pin DIMM,CAS:14Module:4x16GBSize:64GB"/>
    <n v="533.21"/>
    <n v="180.78"/>
    <n v="713.99"/>
    <x v="154"/>
    <s v="1905 College St, South Bend, IN"/>
    <n v="100"/>
    <s v="emilio.duncan@hcahealthcare.com"/>
    <n v="18981092999"/>
    <x v="2"/>
    <d v="2015-12-14T00:00:00"/>
    <n v="66"/>
    <n v="329.99"/>
    <n v="114"/>
    <n v="21779.34"/>
    <x v="2"/>
    <s v="October"/>
    <n v="12"/>
    <s v="2015"/>
    <s v="Qtr4"/>
    <n v="12"/>
    <s v="Dec"/>
  </r>
  <r>
    <s v="North  America"/>
    <s v="United States of America"/>
    <s v="Washington"/>
    <s v="Seattle"/>
    <s v="98199"/>
    <x v="3"/>
    <x v="3"/>
    <x v="155"/>
    <s v="ClaytonRick@gmail.com"/>
    <n v="26568959077"/>
    <d v="2012-09-05T00:00:00"/>
    <x v="15"/>
    <x v="2"/>
    <s v="G.Skill Trident Z"/>
    <s v="Speed:DDR4-3200,Type:288-pin DIMM,CAS:15Module:4x16GBSize:64GB"/>
    <n v="580.21"/>
    <n v="124.78"/>
    <n v="704.99"/>
    <x v="155"/>
    <s v="3512 Rockville Rd # 137C, Indianapolis, IN"/>
    <n v="200"/>
    <s v="glinda.lambert@ingrammicro.com"/>
    <n v="9800121211"/>
    <x v="1"/>
    <d v="2015-12-01T00:00:00"/>
    <n v="112"/>
    <n v="2699.99"/>
    <n v="134"/>
    <n v="302398.88"/>
    <x v="2"/>
    <s v="October"/>
    <n v="12"/>
    <s v="2015"/>
    <s v="Qtr4"/>
    <n v="12"/>
    <s v="Dec"/>
  </r>
  <r>
    <s v="North  America"/>
    <s v="United States of America"/>
    <s v="Washington"/>
    <s v="Seattle"/>
    <s v="98199"/>
    <x v="3"/>
    <x v="3"/>
    <x v="156"/>
    <s v="CloningerJennifer@gmail.com"/>
    <n v="26551385856"/>
    <d v="2011-05-16T00:00:00"/>
    <x v="15"/>
    <x v="2"/>
    <s v="G.Skill Ripjaws V Series"/>
    <s v="Speed:DDR4-3333,Type:288-pin DIMM,CAS:16Module:4x16GBSize:64GB"/>
    <n v="618.63"/>
    <n v="86.36"/>
    <n v="704.99"/>
    <x v="156"/>
    <s v="1303 E University St, Bloomington, IN"/>
    <n v="200"/>
    <s v="emery.schneider@owens-minor"/>
    <n v="2311091211"/>
    <x v="2"/>
    <d v="2016-12-01T00:00:00"/>
    <n v="107"/>
    <n v="150.99"/>
    <n v="135"/>
    <n v="16155.93"/>
    <x v="0"/>
    <s v="October"/>
    <n v="12"/>
    <s v="2016"/>
    <s v="Qtr4"/>
    <n v="12"/>
    <s v="Dec"/>
  </r>
  <r>
    <s v="North  America"/>
    <s v="United States of America"/>
    <s v="Washington"/>
    <s v="Seattle"/>
    <s v="98199"/>
    <x v="3"/>
    <x v="3"/>
    <x v="157"/>
    <s v="ClosePhil@gmail.com"/>
    <n v="26591303944"/>
    <d v="2010-08-30T00:00:00"/>
    <x v="15"/>
    <x v="2"/>
    <s v="G.Skill Ripjaws V Series"/>
    <s v="Speed:DDR4-3333,Type:288-pin DIMM,CAS:16Module:4x16GBSize:64GB"/>
    <n v="633.65"/>
    <n v="71.34"/>
    <n v="704.99"/>
    <x v="157"/>
    <s v="115 N Weinbach Ave, Evansville, IN"/>
    <n v="200"/>
    <s v="amado.jefferson@energytransfer.com"/>
    <n v="9800192819"/>
    <x v="1"/>
    <d v="2016-11-30T00:00:00"/>
    <n v="98"/>
    <n v="2009.46"/>
    <n v="135"/>
    <n v="196927.08000000002"/>
    <x v="0"/>
    <s v="November"/>
    <n v="11"/>
    <s v="2016"/>
    <s v="Qtr4"/>
    <n v="11"/>
    <s v="Nov"/>
  </r>
  <r>
    <s v="North  America"/>
    <s v="United States of America"/>
    <s v="Washington"/>
    <s v="Seattle"/>
    <s v="98199"/>
    <x v="3"/>
    <x v="3"/>
    <x v="158"/>
    <s v="ClukeyElijian@gmail.com"/>
    <n v="26510443827"/>
    <d v="2016-07-06T00:00:00"/>
    <x v="15"/>
    <x v="2"/>
    <s v="Corsair Vengeance LPX"/>
    <s v="Speed:DDR4-3200,Type:288-pin DIMM,CAS:15Module:8x8GBSize:64GB"/>
    <n v="565.73"/>
    <n v="134.26"/>
    <n v="699.99"/>
    <x v="158"/>
    <s v="2067 Rollett Ln, Evansville, IN"/>
    <n v="200"/>
    <s v="hisako.herrera@tysonfoods.com"/>
    <n v="6577099912"/>
    <x v="1"/>
    <d v="2017-11-01T00:00:00"/>
    <n v="89"/>
    <n v="43.99"/>
    <n v="136"/>
    <n v="3915.11"/>
    <x v="1"/>
    <s v="November"/>
    <n v="11"/>
    <s v="2017"/>
    <s v="Qtr4"/>
    <n v="11"/>
    <s v="Nov"/>
  </r>
  <r>
    <s v="North  America"/>
    <s v="United States of America"/>
    <s v="Washington"/>
    <s v="Seattle"/>
    <s v="98199"/>
    <x v="3"/>
    <x v="3"/>
    <x v="159"/>
    <s v="CockelJames@gmail.com"/>
    <n v="26553686374"/>
    <d v="2013-07-08T00:00:00"/>
    <x v="15"/>
    <x v="2"/>
    <s v="Corsair Dominator Platinum"/>
    <s v="Speed:DDR4-2800,Type:288-pin DIMM,CAS:15Module:8x8GBSize:64GB"/>
    <n v="578.46"/>
    <n v="121.43"/>
    <n v="699.89"/>
    <x v="159"/>
    <s v="1105 E Allendale Dr, Bloomington, IN"/>
    <n v="200"/>
    <s v="jamee.mclaughlin@aa.com"/>
    <n v="12667686661"/>
    <x v="2"/>
    <d v="2015-10-27T00:00:00"/>
    <n v="70"/>
    <n v="469.99"/>
    <n v="109"/>
    <n v="32899.300000000003"/>
    <x v="2"/>
    <s v="December"/>
    <n v="10"/>
    <s v="2015"/>
    <s v="Qtr4"/>
    <n v="10"/>
    <s v="Oct"/>
  </r>
  <r>
    <s v="North  America"/>
    <s v="United States of America"/>
    <s v="Washington"/>
    <s v="Seattle"/>
    <s v="98199"/>
    <x v="3"/>
    <x v="3"/>
    <x v="160"/>
    <s v="ColeSpencer@gmail.com"/>
    <n v="26569902213"/>
    <d v="2011-07-11T00:00:00"/>
    <x v="15"/>
    <x v="2"/>
    <s v="Corsair Vengeance LPX"/>
    <s v="Speed:DDR4-3333,Type:288-pin DIMM,CAS:15Module:4x16GBSize:64GB"/>
    <n v="595.41999999999996"/>
    <n v="103.59"/>
    <n v="699.01"/>
    <x v="160"/>
    <s v="18305 Van Dyke St, Detroit, MI"/>
    <n v="200"/>
    <s v="audrie.cannon@delta.com"/>
    <n v="156533000000"/>
    <x v="1"/>
    <d v="2015-10-28T00:00:00"/>
    <n v="32"/>
    <n v="892"/>
    <n v="109"/>
    <n v="28544"/>
    <x v="2"/>
    <s v="December"/>
    <n v="10"/>
    <s v="2015"/>
    <s v="Qtr4"/>
    <n v="10"/>
    <s v="Oct"/>
  </r>
  <r>
    <s v="North  America"/>
    <s v="United States of America"/>
    <s v="Washington"/>
    <s v="Seattle"/>
    <s v="98199"/>
    <x v="3"/>
    <x v="3"/>
    <x v="161"/>
    <s v="CorleoneMichael@gmail.com"/>
    <n v="26545381268"/>
    <d v="2010-07-20T00:00:00"/>
    <x v="15"/>
    <x v="2"/>
    <s v="G.Skill Ripjaws V Series"/>
    <s v="Speed:DDR4-3200,Type:288-pin DIMM,CAS:14Module:4x16GBSize:64GB"/>
    <n v="617.62"/>
    <n v="78.37"/>
    <n v="695.99"/>
    <x v="161"/>
    <s v="Lucas Dr Bldg 348, Detroit, MI"/>
    <n v="200"/>
    <s v="lacey.walters@charter.com"/>
    <n v="17655410990"/>
    <x v="0"/>
    <d v="2016-10-28T00:00:00"/>
    <n v="34"/>
    <n v="1638.89"/>
    <n v="109"/>
    <n v="55722.26"/>
    <x v="0"/>
    <s v="December"/>
    <n v="10"/>
    <s v="2016"/>
    <s v="Qtr4"/>
    <n v="10"/>
    <s v="Oct"/>
  </r>
  <r>
    <s v="North  America"/>
    <s v="United States of America"/>
    <s v="Washington"/>
    <s v="Seattle"/>
    <s v="98199"/>
    <x v="3"/>
    <x v="3"/>
    <x v="162"/>
    <s v="CorleoneVito@gmail.com"/>
    <n v="26511718831"/>
    <d v="2009-01-05T00:00:00"/>
    <x v="15"/>
    <x v="2"/>
    <s v="G.Skill Ripjaws V Series"/>
    <s v="Speed:DDR4-3200,Type:288-pin DIMM,CAS:14Module:4x16GBSize:64GB"/>
    <n v="577.25"/>
    <n v="118.74"/>
    <n v="695.99"/>
    <x v="162"/>
    <s v="1801 Monroe Ave Nw, Grand Rapids, MI"/>
    <n v="200"/>
    <s v="weldon.robinson@nationwide.com"/>
    <n v="15652314151"/>
    <x v="0"/>
    <d v="2015-10-28T00:00:00"/>
    <n v="138"/>
    <n v="704.99"/>
    <n v="125"/>
    <n v="97288.62"/>
    <x v="2"/>
    <s v="December"/>
    <n v="10"/>
    <s v="2015"/>
    <s v="Qtr4"/>
    <n v="10"/>
    <s v="Oct"/>
  </r>
  <r>
    <s v="North  America"/>
    <s v="United States of America"/>
    <s v="Washington"/>
    <s v="Seattle"/>
    <s v="98199"/>
    <x v="3"/>
    <x v="3"/>
    <x v="163"/>
    <s v="CornettLisa@gmail.com"/>
    <n v="26516974639"/>
    <d v="2015-01-05T00:00:00"/>
    <x v="15"/>
    <x v="2"/>
    <s v="G.Skill Ripjaws V Series"/>
    <s v="Speed:DDR4-3200,Type:288-pin DIMM,CAS:15Module:4x16GBSize:64GB"/>
    <n v="517.78"/>
    <n v="169.21"/>
    <n v="686.99"/>
    <x v="163"/>
    <s v="4925 Kendrick St Se, Grand Rapids, MI"/>
    <n v="200"/>
    <s v="solange.gates@johnsoncontrols.com"/>
    <n v="6567100918"/>
    <x v="0"/>
    <d v="2016-09-19T00:00:00"/>
    <n v="75"/>
    <n v="16.989999999999998"/>
    <n v="161"/>
    <n v="1274.2499999999998"/>
    <x v="0"/>
    <s v="September"/>
    <n v="9"/>
    <s v="2016"/>
    <s v="Qtr3"/>
    <n v="9"/>
    <s v="Sep"/>
  </r>
  <r>
    <s v="North  America"/>
    <s v="United States of America"/>
    <s v="Washington"/>
    <s v="Seattle"/>
    <s v="98199"/>
    <x v="3"/>
    <x v="3"/>
    <x v="164"/>
    <s v="CostelloFrank@gmail.com"/>
    <n v="26564076902"/>
    <d v="2015-03-30T00:00:00"/>
    <x v="15"/>
    <x v="2"/>
    <s v="G.Skill Ripjaws V Series"/>
    <s v="Speed:DDR4-3200,Type:288-pin DIMM,CAS:15Module:4x16GBSize:64GB"/>
    <n v="546.64"/>
    <n v="140.35"/>
    <n v="686.99"/>
    <x v="164"/>
    <s v="3310 Dixie Ct, Saginaw, MI"/>
    <n v="200"/>
    <s v="jame.calhoun@bestbuy.com"/>
    <n v="9165241100"/>
    <x v="0"/>
    <d v="2016-09-14T00:00:00"/>
    <n v="47"/>
    <n v="1019.99"/>
    <n v="161"/>
    <n v="47939.53"/>
    <x v="0"/>
    <s v="September"/>
    <n v="9"/>
    <s v="2016"/>
    <s v="Qtr3"/>
    <n v="9"/>
    <s v="Sep"/>
  </r>
  <r>
    <s v="North  America"/>
    <s v="United States of America"/>
    <s v="Washington"/>
    <s v="Seattle"/>
    <s v="98199"/>
    <x v="3"/>
    <x v="3"/>
    <x v="165"/>
    <s v="CrimmingsJean@gmail.com"/>
    <n v="26572926050"/>
    <d v="2016-07-06T00:00:00"/>
    <x v="15"/>
    <x v="2"/>
    <s v="G.Skill Ripjaws V Series"/>
    <s v="Speed:DDR4-3200,Type:288-pin DIMM,CAS:15Module:8x8GBSize:64GB"/>
    <n v="602.4"/>
    <n v="78.59"/>
    <n v="680.99"/>
    <x v="165"/>
    <s v="113 Washington Sq N, Lansing, MI"/>
    <n v="200"/>
    <s v="stefan.walters@merck.com"/>
    <n v="8710991121"/>
    <x v="0"/>
    <d v="2016-07-12T00:00:00"/>
    <n v="83"/>
    <n v="704.99"/>
    <n v="165"/>
    <n v="58514.17"/>
    <x v="0"/>
    <s v="July"/>
    <n v="7"/>
    <s v="2016"/>
    <s v="Qtr3"/>
    <n v="7"/>
    <s v="Jul"/>
  </r>
  <r>
    <s v="North  America"/>
    <s v="United States of America"/>
    <s v="Washington"/>
    <s v="Seattle"/>
    <s v="98199"/>
    <x v="3"/>
    <x v="3"/>
    <x v="166"/>
    <s v="CrossNoah@gmail.com"/>
    <n v="21682548350"/>
    <d v="2014-11-10T00:00:00"/>
    <x v="15"/>
    <x v="2"/>
    <s v="G.Skill Ripjaws V Series"/>
    <s v="Speed:DDR4-3000,Type:288-pin DIMM,CAS:14Module:8x8GBSize:64GB"/>
    <n v="546.04999999999995"/>
    <n v="131.94"/>
    <n v="677.99"/>
    <x v="166"/>
    <s v="2500 S Pennsylvania Ave, Lansing, MI"/>
    <n v="200"/>
    <s v="arlene.elliott@advanceautoparts.com"/>
    <n v="7766181911"/>
    <x v="2"/>
    <d v="2017-03-18T00:00:00"/>
    <n v="40"/>
    <n v="1388.89"/>
    <n v="166"/>
    <n v="55555.600000000006"/>
    <x v="1"/>
    <s v="March"/>
    <n v="3"/>
    <s v="2017"/>
    <s v="Qtr1"/>
    <n v="3"/>
    <s v="Mar"/>
  </r>
  <r>
    <s v="North  America"/>
    <s v="United States of America"/>
    <s v="Washington"/>
    <s v="Seattle"/>
    <s v="98199"/>
    <x v="3"/>
    <x v="3"/>
    <x v="167"/>
    <s v="DaneaultLynn@gmail.com"/>
    <n v="21682684540"/>
    <d v="2014-05-05T00:00:00"/>
    <x v="15"/>
    <x v="2"/>
    <s v="Kingston"/>
    <s v="Speed:DDR3-1333,Type:240-pin DIMM,CAS:9Module:4x16GBSize:64GB"/>
    <n v="556.84"/>
    <n v="114.54"/>
    <n v="671.38"/>
    <x v="167"/>
    <s v="3213 S Cedar St, Lansing, MI"/>
    <n v="200"/>
    <s v="sofia.burnett@libertymutual.com"/>
    <n v="9118291211"/>
    <x v="2"/>
    <d v="2017-01-07T00:00:00"/>
    <n v="121"/>
    <n v="289.79000000000002"/>
    <n v="148"/>
    <n v="35064.590000000004"/>
    <x v="1"/>
    <s v="January"/>
    <n v="1"/>
    <s v="2017"/>
    <s v="Qtr1"/>
    <n v="1"/>
    <s v="Jan"/>
  </r>
  <r>
    <s v="North  America"/>
    <s v="United States of America"/>
    <s v="Washington"/>
    <s v="Seattle"/>
    <s v="98199"/>
    <x v="3"/>
    <x v="3"/>
    <x v="168"/>
    <s v="DanieleAnn@gmail.com"/>
    <n v="21619929588"/>
    <d v="2014-11-10T00:00:00"/>
    <x v="15"/>
    <x v="2"/>
    <s v="Corsair Dominator Platinum"/>
    <s v="Speed:DDR4-2666,Type:288-pin DIMM,CAS:15Module:8x8GBSize:64GB"/>
    <n v="537.63"/>
    <n v="122.36"/>
    <n v="659.99"/>
    <x v="168"/>
    <s v="6654 W Lafayette St, Detroit, MI"/>
    <n v="200"/>
    <s v="christal.grant@gs.com"/>
    <n v="7877212261"/>
    <x v="1"/>
    <d v="2017-01-05T00:00:00"/>
    <n v="42"/>
    <n v="2774.98"/>
    <n v="169"/>
    <n v="116549.16"/>
    <x v="1"/>
    <s v="January"/>
    <n v="1"/>
    <s v="2017"/>
    <s v="Qtr1"/>
    <n v="1"/>
    <s v="Jan"/>
  </r>
  <r>
    <s v="North  America"/>
    <s v="United States of America"/>
    <s v="Washington"/>
    <s v="Seattle"/>
    <s v="98199"/>
    <x v="3"/>
    <x v="3"/>
    <x v="169"/>
    <s v="DarsonJene@gmail.com'ya"/>
    <n v="21636972880"/>
    <d v="2012-07-02T00:00:00"/>
    <x v="16"/>
    <x v="2"/>
    <s v="Kingston"/>
    <s v="Speed:DDR3-1600,Type:240-pin DIMM,CAS:11Module:4x8GBSize:32GB"/>
    <n v="566.98"/>
    <n v="86.52"/>
    <n v="653.5"/>
    <x v="169"/>
    <s v="27 Benton Rd, Saginaw, MI"/>
    <n v="200"/>
    <s v="violeta.stokes@honeywell.com"/>
    <n v="12554132221"/>
    <x v="0"/>
    <d v="2016-02-08T00:00:00"/>
    <n v="66"/>
    <n v="660"/>
    <n v="169"/>
    <n v="43560"/>
    <x v="0"/>
    <s v="February"/>
    <n v="2"/>
    <s v="2016"/>
    <s v="Qtr1"/>
    <n v="2"/>
    <s v="Feb"/>
  </r>
  <r>
    <s v="North  America"/>
    <s v="United States of America"/>
    <s v="Washington"/>
    <s v="Seattle"/>
    <s v="98199"/>
    <x v="3"/>
    <x v="3"/>
    <x v="170"/>
    <s v="DavisDaniel@gmail.com"/>
    <n v="21630934934"/>
    <d v="2011-11-07T00:00:00"/>
    <x v="16"/>
    <x v="2"/>
    <s v="G.Skill Trident X"/>
    <s v="Speed:DDR3-3100,Type:240-pin DIMM,CAS:12Module:2x4GBSize:8GB"/>
    <n v="507.32"/>
    <n v="142.66999999999999"/>
    <n v="649.99"/>
    <x v="170"/>
    <s v="8201 Livernois Ave, Detroit, MI"/>
    <n v="300"/>
    <s v="jackeline.finley@mastercard.com"/>
    <n v="7876554433"/>
    <x v="1"/>
    <d v="2017-02-01T00:00:00"/>
    <n v="52"/>
    <n v="829.99"/>
    <n v="170"/>
    <n v="43159.48"/>
    <x v="1"/>
    <s v="February"/>
    <n v="2"/>
    <s v="2017"/>
    <s v="Qtr1"/>
    <n v="2"/>
    <s v="Feb"/>
  </r>
  <r>
    <s v="North  America"/>
    <s v="United States of America"/>
    <s v="Washington"/>
    <s v="Seattle"/>
    <s v="98199"/>
    <x v="3"/>
    <x v="3"/>
    <x v="171"/>
    <s v="DeeRandy@gmail.com"/>
    <n v="21626070119"/>
    <d v="2018-07-09T00:00:00"/>
    <x v="16"/>
    <x v="2"/>
    <s v="Corsair Vengeance LPX"/>
    <s v="Speed:DDR4-3200,Type:288-pin DIMM,CAS:15Module:4x16GBSize:64GB"/>
    <n v="571.70000000000005"/>
    <n v="74.290000000000006"/>
    <n v="645.99"/>
    <x v="171"/>
    <s v="3100 E Eisenhower Pky # 100, Ann Arbor, MI"/>
    <n v="300"/>
    <s v="heidy.massey@massmutual.com"/>
    <n v="7899078654"/>
    <x v="2"/>
    <d v="2016-11-17T00:00:00"/>
    <n v="38"/>
    <n v="1756"/>
    <n v="155"/>
    <n v="66728"/>
    <x v="0"/>
    <s v="November"/>
    <n v="11"/>
    <s v="2016"/>
    <s v="Qtr4"/>
    <n v="11"/>
    <s v="Nov"/>
  </r>
  <r>
    <s v="North  America"/>
    <s v="United States of America"/>
    <s v="Washington"/>
    <s v="Seattle"/>
    <s v="98199"/>
    <x v="3"/>
    <x v="3"/>
    <x v="172"/>
    <s v="DeGweckJames@gmail.com"/>
    <n v="21681891078"/>
    <d v="2011-05-16T00:00:00"/>
    <x v="16"/>
    <x v="2"/>
    <s v="G.Skill Ripjaws V Series"/>
    <s v="Speed:DDR4-3000,Type:288-pin DIMM,CAS:14Module:4x16GBSize:64GB"/>
    <n v="499.09"/>
    <n v="146.9"/>
    <n v="645.99"/>
    <x v="172"/>
    <s v="952 Vassar Dr, Kalamazoo, MI"/>
    <n v="400"/>
    <s v="yolando.wilkerson@oracle.com"/>
    <n v="16541098881"/>
    <x v="1"/>
    <d v="2017-02-20T00:00:00"/>
    <n v="123"/>
    <n v="1064.99"/>
    <n v="179"/>
    <n v="130993.77"/>
    <x v="1"/>
    <s v="February"/>
    <n v="2"/>
    <s v="2017"/>
    <s v="Qtr1"/>
    <n v="2"/>
    <s v="Feb"/>
  </r>
  <r>
    <s v="North  America"/>
    <s v="United States of America"/>
    <s v="Washington"/>
    <s v="Seattle"/>
    <s v="98199"/>
    <x v="3"/>
    <x v="3"/>
    <x v="173"/>
    <s v="DelBosquKeyla@gmail.com"/>
    <n v="21612573006"/>
    <d v="2012-01-09T00:00:00"/>
    <x v="16"/>
    <x v="2"/>
    <s v="G.Skill Ripjaws V Series"/>
    <s v="Speed:DDR4-2800,Type:288-pin DIMM,CAS:14Module:4x16GBSize:64GB"/>
    <n v="452.54"/>
    <n v="192.66"/>
    <n v="645.20000000000005"/>
    <x v="173"/>
    <s v="150 W Jefferson Ave # 2500, Detroit, MI"/>
    <n v="400"/>
    <s v="lucinda.hurley@morganstanley.com"/>
    <n v="17182652412"/>
    <x v="1"/>
    <d v="2017-02-14T00:00:00"/>
    <n v="86"/>
    <n v="338.99"/>
    <n v="106"/>
    <n v="29153.14"/>
    <x v="1"/>
    <s v="February"/>
    <n v="2"/>
    <s v="2017"/>
    <s v="Qtr1"/>
    <n v="2"/>
    <s v="Feb"/>
  </r>
  <r>
    <s v="North  America"/>
    <s v="United States of America"/>
    <s v="Washington"/>
    <s v="Seattle"/>
    <s v="98199"/>
    <x v="3"/>
    <x v="3"/>
    <x v="174"/>
    <s v="DelargeAlex@gmail.com"/>
    <n v="21677684639"/>
    <d v="2014-09-29T00:00:00"/>
    <x v="16"/>
    <x v="2"/>
    <s v="Kingston"/>
    <s v="Speed:DDR3-1600,Type:240-pin DIMM,CAS:11Module:4x16GBSize:64GB"/>
    <n v="474.18"/>
    <n v="169.82"/>
    <n v="644"/>
    <x v="174"/>
    <s v="40 Pearl St Nw # 1020, Grand Rapids, MI"/>
    <n v="400"/>
    <s v="gita.logan@cigna.com"/>
    <n v="8988761098"/>
    <x v="1"/>
    <d v="2017-02-14T00:00:00"/>
    <n v="74"/>
    <n v="353.98"/>
    <n v="106"/>
    <n v="26194.52"/>
    <x v="1"/>
    <s v="February"/>
    <n v="2"/>
    <s v="2017"/>
    <s v="Qtr1"/>
    <n v="2"/>
    <s v="Feb"/>
  </r>
  <r>
    <s v="North  America"/>
    <s v="United States of America"/>
    <s v="Washington"/>
    <s v="Seattle"/>
    <s v="98199"/>
    <x v="3"/>
    <x v="3"/>
    <x v="175"/>
    <s v="DemitaCarla@gmail.com"/>
    <n v="21695997331"/>
    <d v="2011-04-04T00:00:00"/>
    <x v="16"/>
    <x v="2"/>
    <s v="G.Skill Ripjaws V Series"/>
    <s v="Speed:DDR4-3200,Type:288-pin DIMM,CAS:16Module:8x8GBSize:64GB"/>
    <n v="510.93"/>
    <n v="130.06"/>
    <n v="640.99"/>
    <x v="175"/>
    <s v="301 E Genesee Ave, Saginaw, MI"/>
    <n v="400"/>
    <s v="felicita.alston@unitedcontinentalholdings.com"/>
    <n v="8987665541"/>
    <x v="2"/>
    <d v="2017-01-24T00:00:00"/>
    <n v="98"/>
    <n v="1759.99"/>
    <n v="106"/>
    <n v="172479.02"/>
    <x v="1"/>
    <s v="January"/>
    <n v="1"/>
    <s v="2017"/>
    <s v="Qtr1"/>
    <n v="1"/>
    <s v="Jan"/>
  </r>
  <r>
    <s v="North  America"/>
    <s v="United States of America"/>
    <s v="Washington"/>
    <s v="Seattle"/>
    <s v="98199"/>
    <x v="3"/>
    <x v="3"/>
    <x v="176"/>
    <s v="DesimoneCarl@gmail.com"/>
    <n v="21641289850"/>
    <d v="2014-07-07T00:00:00"/>
    <x v="16"/>
    <x v="2"/>
    <s v="G.Skill Ripjaws V Series"/>
    <s v="Speed:DDR4-3000,Type:288-pin DIMM,CAS:15Module:8x8GBSize:64GB"/>
    <n v="450.36"/>
    <n v="190.63"/>
    <n v="640.99"/>
    <x v="176"/>
    <s v="9936 Dexter Ave, Detroit, MI"/>
    <n v="400"/>
    <s v="lela.ewing@allstate.com"/>
    <n v="9109912512"/>
    <x v="0"/>
    <d v="2016-11-29T00:00:00"/>
    <n v="136"/>
    <n v="43.99"/>
    <n v="107"/>
    <n v="5982.64"/>
    <x v="0"/>
    <s v="November"/>
    <n v="11"/>
    <s v="2016"/>
    <s v="Qtr4"/>
    <n v="11"/>
    <s v="Nov"/>
  </r>
  <r>
    <s v="North  America"/>
    <s v="United States of America"/>
    <s v="Washington"/>
    <s v="Seattle"/>
    <s v="98199"/>
    <x v="3"/>
    <x v="3"/>
    <x v="177"/>
    <s v="DeVitoTommy@gmail.com"/>
    <n v="21627520190"/>
    <d v="2017-02-15T00:00:00"/>
    <x v="16"/>
    <x v="2"/>
    <s v="Kingston"/>
    <s v="Speed:DDR4-3000,Type:288-pin DIMM,CAS:15Module:4x16GBSize:64GB"/>
    <n v="471.78"/>
    <n v="164.21"/>
    <n v="635.99"/>
    <x v="177"/>
    <s v="1660 University Ter, Ann Arbor, MI"/>
    <n v="400"/>
    <s v="gabriel.pollard@tiaa.org"/>
    <n v="7761525121"/>
    <x v="2"/>
    <d v="2016-11-29T00:00:00"/>
    <n v="50"/>
    <n v="1844.89"/>
    <n v="108"/>
    <n v="92244.5"/>
    <x v="0"/>
    <s v="November"/>
    <n v="11"/>
    <s v="2016"/>
    <s v="Qtr4"/>
    <n v="11"/>
    <s v="Nov"/>
  </r>
  <r>
    <s v="North America"/>
    <s v="Canada"/>
    <s v="Ontario"/>
    <s v="Toronto"/>
    <s v="M5V 2L7"/>
    <x v="4"/>
    <x v="4"/>
    <x v="178"/>
    <s v="DietrichJenna@gmail.com"/>
    <n v="21618112246"/>
    <d v="2012-02-20T00:00:00"/>
    <x v="16"/>
    <x v="3"/>
    <s v="Intel DP35DPM"/>
    <s v="CPU:LGA775,Form Factor:ATX,RAM Slots:4,Max RAM:8GB"/>
    <n v="626.22"/>
    <n v="163.57"/>
    <n v="789.79"/>
    <x v="178"/>
    <s v="10315 Hickman Rd, Des Moines, IA"/>
    <n v="500"/>
    <s v="shandra.higgins@chsinc.com"/>
    <n v="7876544409"/>
    <x v="0"/>
    <d v="2016-11-29T00:00:00"/>
    <n v="71"/>
    <n v="644"/>
    <n v="125"/>
    <n v="45724"/>
    <x v="0"/>
    <s v="November"/>
    <n v="11"/>
    <s v="2016"/>
    <s v="Qtr4"/>
    <n v="11"/>
    <s v="Nov"/>
  </r>
  <r>
    <s v="North  America"/>
    <s v="Canada"/>
    <s v="Ontario"/>
    <s v="Toronto"/>
    <s v="M5V 2L7"/>
    <x v="4"/>
    <x v="4"/>
    <x v="179"/>
    <s v="DiNoccoLily@gmail.com"/>
    <n v="21675752905"/>
    <d v="2013-01-07T00:00:00"/>
    <x v="16"/>
    <x v="3"/>
    <s v="Asus X99-E-10G WS"/>
    <s v="CPU:LGA2011-3,Form Factor:SSI CEB,RAM Slots:8,Max RAM:128GB"/>
    <n v="582.02"/>
    <n v="66.98"/>
    <n v="649"/>
    <x v="179"/>
    <s v="1928 Sherwood Dr, Council Bluffs, IA"/>
    <n v="500"/>
    <s v="thomasena.pickett@americanexpress.com"/>
    <n v="7899091542"/>
    <x v="0"/>
    <d v="2017-09-28T00:00:00"/>
    <n v="54"/>
    <n v="1099.99"/>
    <n v="131"/>
    <n v="59399.46"/>
    <x v="1"/>
    <s v="September"/>
    <n v="9"/>
    <s v="2017"/>
    <s v="Qtr3"/>
    <n v="9"/>
    <s v="Sep"/>
  </r>
  <r>
    <s v="North  America"/>
    <s v="Canada"/>
    <s v="Ontario"/>
    <s v="Toronto"/>
    <s v="M5V 2L7"/>
    <x v="4"/>
    <x v="4"/>
    <x v="180"/>
    <s v="DobrinDenis@gmail.com"/>
    <n v="21679669628"/>
    <d v="2012-04-02T00:00:00"/>
    <x v="16"/>
    <x v="3"/>
    <s v="Asus ROG MAXIMUS IX EXTREME"/>
    <s v="CPU:LGA1151,Form Factor:EATX,RAM Slots:4,Max RAM:64GB"/>
    <n v="480.89"/>
    <n v="93.1"/>
    <n v="573.99"/>
    <x v="180"/>
    <s v="2102 E Kimberly Rd, Davenport, IA"/>
    <n v="500"/>
    <s v="aaron.holder@gilead.com"/>
    <n v="6765443212"/>
    <x v="2"/>
    <d v="2017-09-27T00:00:00"/>
    <n v="137"/>
    <n v="647.99"/>
    <n v="117"/>
    <n v="88774.63"/>
    <x v="1"/>
    <s v="September"/>
    <n v="9"/>
    <s v="2017"/>
    <s v="Qtr3"/>
    <n v="9"/>
    <s v="Sep"/>
  </r>
  <r>
    <s v="North  America"/>
    <s v="Canada"/>
    <s v="Ontario"/>
    <s v="Toronto"/>
    <s v="M5V 2L7"/>
    <x v="4"/>
    <x v="4"/>
    <x v="181"/>
    <s v="DolanLinda@gmail.com"/>
    <n v="21662099581"/>
    <d v="2015-01-05T00:00:00"/>
    <x v="16"/>
    <x v="3"/>
    <s v="Asus RAMPAGE V EXTREME"/>
    <s v="CPU:LGA2011-3,Form Factor:EATX,RAM Slots:8,Max RAM:64GB"/>
    <n v="459"/>
    <n v="113.96"/>
    <n v="572.96"/>
    <x v="181"/>
    <s v="221 3Rd Ave Se # 300, Cedar Rapids, IA"/>
    <n v="500"/>
    <s v="carlos.moody@publix.com"/>
    <n v="15676555431"/>
    <x v="0"/>
    <d v="2016-09-27T00:00:00"/>
    <n v="35"/>
    <n v="136.69"/>
    <n v="118"/>
    <n v="4784.1499999999996"/>
    <x v="0"/>
    <s v="September"/>
    <n v="9"/>
    <s v="2016"/>
    <s v="Qtr3"/>
    <n v="9"/>
    <s v="Sep"/>
  </r>
  <r>
    <s v="North  America"/>
    <s v="Canada"/>
    <s v="Ontario"/>
    <s v="Toronto"/>
    <s v="M5V 2L7"/>
    <x v="4"/>
    <x v="4"/>
    <x v="182"/>
    <s v="DougallEric@gmail.com"/>
    <n v="21621194805"/>
    <d v="2014-01-05T00:00:00"/>
    <x v="16"/>
    <x v="3"/>
    <s v="Asus Z10PE-D8 WS"/>
    <s v="CPU:LGA2011-3 x 2,Form Factor:SSI EEB,RAM Slots:8,Max RAM:512GB"/>
    <n v="504.14"/>
    <n v="57.45"/>
    <n v="561.59"/>
    <x v="182"/>
    <s v="2120 Heights Dr, Eau Claire, WI"/>
    <n v="500"/>
    <s v="javier.kim@generaldynamics.com"/>
    <n v="18727717281"/>
    <x v="1"/>
    <d v="2017-09-27T00:00:00"/>
    <n v="47"/>
    <n v="394.99"/>
    <n v="118"/>
    <n v="18564.53"/>
    <x v="1"/>
    <s v="September"/>
    <n v="9"/>
    <s v="2017"/>
    <s v="Qtr3"/>
    <n v="9"/>
    <s v="Sep"/>
  </r>
  <r>
    <s v="North  America"/>
    <s v="Canada"/>
    <s v="Ontario"/>
    <s v="Toronto"/>
    <s v="M5V 2L7"/>
    <x v="4"/>
    <x v="4"/>
    <x v="183"/>
    <s v="DriverElle@gmail.com"/>
    <n v="21628531974"/>
    <d v="2011-01-10T00:00:00"/>
    <x v="16"/>
    <x v="3"/>
    <s v="MSI X99A GODLIKE GAMING CARBON"/>
    <s v="CPU:LGA2011-3,Form Factor:EATX,RAM Slots:8,Max RAM:128GB"/>
    <n v="415"/>
    <n v="134.59"/>
    <n v="549.59"/>
    <x v="183"/>
    <s v="6555 W Good Hope Rd, Milwaukee, WI"/>
    <n v="600"/>
    <s v="fran.battle@tjx.com"/>
    <n v="9819981012"/>
    <x v="2"/>
    <d v="2016-08-16T00:00:00"/>
    <n v="96"/>
    <n v="59.99"/>
    <n v="125"/>
    <n v="5759.04"/>
    <x v="0"/>
    <s v="August"/>
    <n v="8"/>
    <s v="2016"/>
    <s v="Qtr3"/>
    <n v="8"/>
    <s v="Aug"/>
  </r>
  <r>
    <s v="North  America"/>
    <s v="Canada"/>
    <s v="Ontario"/>
    <s v="Toronto"/>
    <s v="M5V 2L7"/>
    <x v="4"/>
    <x v="4"/>
    <x v="184"/>
    <s v="DunnAmy@gmail.com"/>
    <n v="21683278610"/>
    <d v="2014-09-18T00:00:00"/>
    <x v="16"/>
    <x v="3"/>
    <s v="Supermicro H8DG6-F"/>
    <s v="CPU:G34 x 2,Form Factor:EATX,RAM Slots:16,Max RAM:512GB"/>
    <n v="416.64"/>
    <n v="109.35"/>
    <n v="525.99"/>
    <x v="184"/>
    <s v="1314 N Stoughton Rd, Madison, WI"/>
    <n v="600"/>
    <s v="shelia.brewer@conocophillips.com"/>
    <n v="17877729112"/>
    <x v="0"/>
    <d v="2016-05-27T00:00:00"/>
    <n v="106"/>
    <n v="2015.11"/>
    <n v="126"/>
    <n v="213601.66"/>
    <x v="0"/>
    <s v="May"/>
    <n v="5"/>
    <s v="2016"/>
    <s v="Qtr2"/>
    <n v="5"/>
    <s v="May"/>
  </r>
  <r>
    <s v="North  America"/>
    <s v="Canada"/>
    <s v="Ontario"/>
    <s v="Toronto"/>
    <s v="M5V 2L7"/>
    <x v="4"/>
    <x v="4"/>
    <x v="185"/>
    <s v="DunneAmy@gmail.com"/>
    <n v="21641982483"/>
    <d v="2010-04-26T00:00:00"/>
    <x v="16"/>
    <x v="3"/>
    <s v="Asus Rampage V Edition 10"/>
    <s v="CPU:LGA2011-3,Form Factor:EATX,RAM Slots:8,Max RAM:128GB"/>
    <n v="452.5"/>
    <n v="67.489999999999995"/>
    <n v="519.99"/>
    <x v="185"/>
    <s v="6161 N 64Th St, Milwaukee, WI"/>
    <n v="700"/>
    <s v="jeri.randall@nike.com"/>
    <n v="7687109010"/>
    <x v="1"/>
    <d v="2017-05-27T00:00:00"/>
    <n v="84"/>
    <n v="2042.69"/>
    <n v="126"/>
    <n v="171585.96"/>
    <x v="1"/>
    <s v="May"/>
    <n v="5"/>
    <s v="2017"/>
    <s v="Qtr2"/>
    <n v="5"/>
    <s v="May"/>
  </r>
  <r>
    <s v="North  America"/>
    <s v="Canada"/>
    <s v="Ontario"/>
    <s v="Toronto"/>
    <s v="M5V 2L7"/>
    <x v="4"/>
    <x v="4"/>
    <x v="186"/>
    <s v="EatonMarianne@gmail.com"/>
    <n v="21615525717"/>
    <d v="2011-04-04T00:00:00"/>
    <x v="16"/>
    <x v="3"/>
    <s v="Gigabyte GA-Z270X-Gaming 9"/>
    <s v="CPU:LGA1151,Form Factor:EATX,RAM Slots:4,Max RAM:64GB"/>
    <n v="380.05"/>
    <n v="123.93"/>
    <n v="503.98"/>
    <x v="186"/>
    <s v="11016 W Lincoln Ave, Milwaukee, WI"/>
    <n v="700"/>
    <s v="jermaine.cote@wfscorp.com"/>
    <n v="78776554001"/>
    <x v="2"/>
    <d v="2017-05-27T00:00:00"/>
    <n v="60"/>
    <n v="525.99"/>
    <n v="127"/>
    <n v="31559.4"/>
    <x v="1"/>
    <s v="May"/>
    <n v="5"/>
    <s v="2017"/>
    <s v="Qtr2"/>
    <n v="5"/>
    <s v="May"/>
  </r>
  <r>
    <s v="North  America"/>
    <s v="Canada"/>
    <s v="Ontario"/>
    <s v="Toronto"/>
    <s v="M5V 2L7"/>
    <x v="4"/>
    <x v="4"/>
    <x v="187"/>
    <s v="EngdahlJean@gmail.com"/>
    <n v="21614304032"/>
    <d v="2014-11-10T00:00:00"/>
    <x v="16"/>
    <x v="3"/>
    <s v="Gigabyte X299 AORUS Gaming 9"/>
    <s v="CPU:LGA2066,Form Factor:ATX,RAM Slots:8,Max RAM:128GB"/>
    <n v="395.24"/>
    <n v="104.75"/>
    <n v="499.99"/>
    <x v="187"/>
    <s v="615 N Sherman Ave, Madison, WI"/>
    <n v="700"/>
    <s v="kenneth.simmons@3m.com"/>
    <n v="9088787811"/>
    <x v="0"/>
    <d v="2016-05-26T00:00:00"/>
    <n v="127"/>
    <n v="759.99"/>
    <n v="128"/>
    <n v="96518.73"/>
    <x v="0"/>
    <s v="May"/>
    <n v="5"/>
    <s v="2016"/>
    <s v="Qtr2"/>
    <n v="5"/>
    <s v="May"/>
  </r>
  <r>
    <s v="North  America"/>
    <s v="Canada"/>
    <s v="Ontario"/>
    <s v="Toronto"/>
    <s v="M5V 2L7"/>
    <x v="4"/>
    <x v="4"/>
    <x v="188"/>
    <s v="EnglandRex@gmail.com"/>
    <n v="21653942147"/>
    <d v="2014-03-31T00:00:00"/>
    <x v="16"/>
    <x v="3"/>
    <s v="ASRock E3C224D4M-16RE"/>
    <s v="CPU:LGA1150,Form Factor:ATX,RAM Slots:4,Max RAM:32GB"/>
    <n v="364.79"/>
    <n v="135.19999999999999"/>
    <n v="499.99"/>
    <x v="188"/>
    <s v="512 E Grand Ave, Beloit, WI"/>
    <n v="700"/>
    <s v="dulce.matthews@mondelezinternational.com"/>
    <n v="9988771122"/>
    <x v="1"/>
    <d v="2016-09-07T00:00:00"/>
    <n v="126"/>
    <n v="417.98"/>
    <n v="131"/>
    <n v="52665.48"/>
    <x v="0"/>
    <s v="September"/>
    <n v="9"/>
    <s v="2016"/>
    <s v="Qtr3"/>
    <n v="9"/>
    <s v="Sep"/>
  </r>
  <r>
    <s v="North  America"/>
    <s v="Canada"/>
    <s v="Ontario"/>
    <s v="Toronto"/>
    <s v="M5V 2L7"/>
    <x v="4"/>
    <x v="4"/>
    <x v="189"/>
    <s v="ErilusAngela@gmail.com"/>
    <n v="21630070620"/>
    <d v="2014-07-07T00:00:00"/>
    <x v="17"/>
    <x v="3"/>
    <s v="Asus PRIME X299-DELUXE"/>
    <s v="CPU:LGA2066,Form Factor:ATX,RAM Slots:8,Max RAM:128GB"/>
    <n v="409.92"/>
    <n v="77.38"/>
    <n v="487.3"/>
    <x v="189"/>
    <s v="5235 N Ironwood Ln, Milwaukee, WI"/>
    <n v="700"/>
    <s v="kristle.cain@exeloncorp.com"/>
    <n v="7876554312"/>
    <x v="2"/>
    <d v="2016-09-07T00:00:00"/>
    <n v="146"/>
    <n v="1449.98"/>
    <n v="133"/>
    <n v="211697.08000000002"/>
    <x v="0"/>
    <s v="September"/>
    <n v="9"/>
    <s v="2016"/>
    <s v="Qtr3"/>
    <n v="9"/>
    <s v="Sep"/>
  </r>
  <r>
    <s v="North  America"/>
    <s v="Canada"/>
    <s v="Ontario"/>
    <s v="Toronto"/>
    <s v="M5V 2L7"/>
    <x v="4"/>
    <x v="4"/>
    <x v="190"/>
    <s v="EstremeraMiguel@gmail.com"/>
    <n v="21663808048"/>
    <d v="2012-04-02T00:00:00"/>
    <x v="17"/>
    <x v="3"/>
    <s v="Asus X99-E WS/USB 3.1"/>
    <s v="CPU:LGA2011-3,Form Factor:SSI CEB,RAM Slots:8,Max RAM:128GB"/>
    <n v="428.89"/>
    <n v="53.6"/>
    <n v="482.49"/>
    <x v="190"/>
    <s v="322 E Michigan St, Milwaukee, WI"/>
    <n v="700"/>
    <s v="erika.murray@21cf.com"/>
    <n v="1126761091"/>
    <x v="0"/>
    <d v="2016-08-24T00:00:00"/>
    <n v="64"/>
    <n v="402.99"/>
    <n v="133"/>
    <n v="25791.360000000001"/>
    <x v="0"/>
    <s v="August"/>
    <n v="8"/>
    <s v="2016"/>
    <s v="Qtr3"/>
    <n v="8"/>
    <s v="Aug"/>
  </r>
  <r>
    <s v="North  America"/>
    <s v="Canada"/>
    <s v="Ontario"/>
    <s v="Toronto"/>
    <s v="M5V 2L7"/>
    <x v="4"/>
    <x v="4"/>
    <x v="191"/>
    <s v="EvensenApril@gmail.com"/>
    <n v="21603256931"/>
    <d v="2014-02-17T00:00:00"/>
    <x v="17"/>
    <x v="3"/>
    <s v="Supermicro X9SRH-7TF"/>
    <s v="CPU:LGA2011,Form Factor:ATX,RAM Slots:8,Max RAM:64GB"/>
    <n v="411.64"/>
    <n v="68.349999999999994"/>
    <n v="479.99"/>
    <x v="191"/>
    <s v="1400 Bellinger St Fl 4, Eau Claire, WI"/>
    <n v="700"/>
    <s v="maud.cohen@johndeere.com"/>
    <n v="17654123121"/>
    <x v="1"/>
    <d v="2016-08-16T00:00:00"/>
    <n v="82"/>
    <n v="3254.99"/>
    <n v="89"/>
    <n v="266909.18"/>
    <x v="0"/>
    <s v="August"/>
    <n v="8"/>
    <s v="2016"/>
    <s v="Qtr3"/>
    <n v="8"/>
    <s v="Aug"/>
  </r>
  <r>
    <s v="North  America"/>
    <s v="Canada"/>
    <s v="Ontario"/>
    <s v="Toronto"/>
    <s v="M5V 2L7"/>
    <x v="4"/>
    <x v="4"/>
    <x v="192"/>
    <s v="ExantusSusan@gmail.com"/>
    <n v="21679209984"/>
    <d v="2011-05-02T00:00:00"/>
    <x v="17"/>
    <x v="3"/>
    <s v="Asus Z10PE-D16 WS"/>
    <s v="CPU:LGA2011-3 x 2,Form Factor:SSI EEB,RAM Slots:16,Max RAM:1TB"/>
    <n v="332.52"/>
    <n v="137.47"/>
    <n v="469.99"/>
    <x v="192"/>
    <s v="808 3Rd St # 100, Wausau, WI"/>
    <n v="700"/>
    <s v="rolanda.vang@appliedmaterials.com"/>
    <n v="17861776525"/>
    <x v="2"/>
    <d v="2017-08-14T00:00:00"/>
    <n v="134"/>
    <n v="704.99"/>
    <n v="132"/>
    <n v="94468.66"/>
    <x v="1"/>
    <s v="August"/>
    <n v="8"/>
    <s v="2017"/>
    <s v="Qtr3"/>
    <n v="8"/>
    <s v="Aug"/>
  </r>
  <r>
    <s v="North  America"/>
    <s v="Canada"/>
    <s v="Ontario"/>
    <s v="Toronto"/>
    <s v="M5V 2L7"/>
    <x v="4"/>
    <x v="4"/>
    <x v="193"/>
    <s v="FallerMegan@gmail.com"/>
    <n v="21626336775"/>
    <d v="2014-07-07T00:00:00"/>
    <x v="17"/>
    <x v="3"/>
    <s v="ASRock X99 Extreme11"/>
    <s v="CPU:LGA2011-3,Form Factor:EATX,RAM Slots:8,Max RAM:128GB"/>
    <n v="380.55"/>
    <n v="89.44"/>
    <n v="469.99"/>
    <x v="193"/>
    <s v="300 Crooks St, Green Bay, WI"/>
    <n v="900"/>
    <s v="renea.carney@dupont.com"/>
    <n v="8872520618"/>
    <x v="0"/>
    <d v="2017-08-12T00:00:00"/>
    <n v="90"/>
    <n v="382.98"/>
    <n v="170"/>
    <n v="34468.200000000004"/>
    <x v="1"/>
    <s v="August"/>
    <n v="8"/>
    <s v="2017"/>
    <s v="Qtr3"/>
    <n v="8"/>
    <s v="Aug"/>
  </r>
  <r>
    <s v="North  America"/>
    <s v="Canada"/>
    <s v="Ontario"/>
    <s v="Toronto"/>
    <s v="M5V 2L7"/>
    <x v="4"/>
    <x v="4"/>
    <x v="194"/>
    <s v="FancettNicole@gmail.com"/>
    <n v="21332122312"/>
    <d v="2014-02-17T00:00:00"/>
    <x v="17"/>
    <x v="3"/>
    <s v="Supermicro MBD-X10DAX"/>
    <s v="CPU:LGA2011-3 x 2,Form Factor:EATX,RAM Slots:16,Max RAM:256GB"/>
    <n v="385.24"/>
    <n v="58.48"/>
    <n v="443.72"/>
    <x v="194"/>
    <s v="2122 Campbell Rd, La Crosse, WI"/>
    <n v="1200"/>
    <s v="sybil.harding@avnet.com"/>
    <n v="5497229188"/>
    <x v="0"/>
    <d v="2017-08-12T00:00:00"/>
    <n v="67"/>
    <n v="1751.99"/>
    <n v="170"/>
    <n v="117383.33"/>
    <x v="1"/>
    <s v="August"/>
    <n v="8"/>
    <s v="2017"/>
    <s v="Qtr3"/>
    <n v="8"/>
    <s v="Aug"/>
  </r>
  <r>
    <s v="North  America"/>
    <s v="Canada"/>
    <s v="Ontario"/>
    <s v="Toronto"/>
    <s v="M5V 2L7"/>
    <x v="4"/>
    <x v="4"/>
    <x v="195"/>
    <s v="FergusonSusan@gmail.com"/>
    <n v="681743994"/>
    <d v="2011-11-07T00:00:00"/>
    <x v="17"/>
    <x v="3"/>
    <s v="Asus X99-DELUXE/U3.1"/>
    <s v="CPU:LGA2011-3,Form Factor:ATX,RAM Slots:8,Max RAM:64GB"/>
    <n v="332.38"/>
    <n v="107.92"/>
    <n v="440.3"/>
    <x v="195"/>
    <s v="3324 N Oakland Ave, Milwaukee, WI"/>
    <n v="1200"/>
    <s v="colette.estrada@eastman.com"/>
    <n v="9887288938"/>
    <x v="1"/>
    <d v="2017-03-09T00:00:00"/>
    <n v="52"/>
    <n v="525.99"/>
    <n v="175"/>
    <n v="27351.48"/>
    <x v="1"/>
    <s v="March"/>
    <n v="3"/>
    <s v="2017"/>
    <s v="Qtr1"/>
    <n v="3"/>
    <s v="Mar"/>
  </r>
  <r>
    <s v="North  America"/>
    <s v="Canada"/>
    <s v="Ontario"/>
    <s v="Toronto"/>
    <s v="M5V 2L7"/>
    <x v="4"/>
    <x v="4"/>
    <x v="196"/>
    <s v="FernandesNilson@gmail.com"/>
    <n v="681014415"/>
    <d v="2015-05-11T00:00:00"/>
    <x v="17"/>
    <x v="3"/>
    <s v="Supermicro X11SSL-CF"/>
    <s v="CPU:LGA1151,Form Factor:Micro ATX,RAM Slots:4,Max RAM:64GB"/>
    <n v="317.81"/>
    <n v="102.18"/>
    <n v="419.99"/>
    <x v="196"/>
    <s v="1501 Lowry Ave N, Minneapolis, MN"/>
    <n v="1200"/>
    <s v="maximo.ortega@macysinc.com"/>
    <n v="5997439296"/>
    <x v="2"/>
    <d v="2017-03-07T00:00:00"/>
    <n v="87"/>
    <n v="660"/>
    <n v="175"/>
    <n v="57420"/>
    <x v="1"/>
    <s v="March"/>
    <n v="3"/>
    <s v="2017"/>
    <s v="Qtr1"/>
    <n v="3"/>
    <s v="Mar"/>
  </r>
  <r>
    <s v="North  America"/>
    <s v="Canada"/>
    <s v="Ontario"/>
    <s v="Toronto"/>
    <s v="M5V 2L7"/>
    <x v="4"/>
    <x v="4"/>
    <x v="197"/>
    <s v="FettBoba@gmail.com"/>
    <n v="681513792"/>
    <d v="2015-03-30T00:00:00"/>
    <x v="17"/>
    <x v="3"/>
    <s v="Asus KGPE-D16"/>
    <s v="CPU:G34 x 2,Form Factor:SSI EEB,RAM Slots:16,Max RAM:256GB"/>
    <n v="360.72"/>
    <n v="57.26"/>
    <n v="417.98"/>
    <x v="197"/>
    <s v="4200 Yosemite Ave S, Minneapolis, MN"/>
    <n v="1200"/>
    <s v="kina.larsen@enterpriseproducts.com"/>
    <n v="6216318122"/>
    <x v="0"/>
    <d v="2016-06-12T00:00:00"/>
    <n v="90"/>
    <n v="1431.99"/>
    <n v="176"/>
    <n v="128879.1"/>
    <x v="0"/>
    <s v="June"/>
    <n v="6"/>
    <s v="2016"/>
    <s v="Qtr2"/>
    <n v="6"/>
    <s v="Jun"/>
  </r>
  <r>
    <s v="North  America"/>
    <s v="Canada"/>
    <s v="Ontario"/>
    <s v="Toronto"/>
    <s v="M5V 2L7"/>
    <x v="4"/>
    <x v="4"/>
    <x v="198"/>
    <s v="FideliaLibby@gmail.com"/>
    <n v="681614059"/>
    <d v="2012-01-09T00:00:00"/>
    <x v="17"/>
    <x v="3"/>
    <s v="Asus Z10PE-D16"/>
    <s v="CPU:LGA2011-3 Narrow x 2,Form Factor:SSI EEB,RAM Slots:16,Max RAM:1TB"/>
    <n v="293.3"/>
    <n v="109.69"/>
    <n v="402.99"/>
    <x v="198"/>
    <s v="2800 Chicago Ave # 100, Minneapolis, MN"/>
    <n v="1200"/>
    <s v="jarvis.allison@travelers.com"/>
    <n v="6205468179"/>
    <x v="1"/>
    <d v="2016-09-05T00:00:00"/>
    <n v="75"/>
    <n v="299.89"/>
    <n v="205"/>
    <n v="22491.75"/>
    <x v="0"/>
    <s v="September"/>
    <n v="9"/>
    <s v="2016"/>
    <s v="Qtr3"/>
    <n v="9"/>
    <s v="Sep"/>
  </r>
  <r>
    <s v="North  America"/>
    <s v="Canada"/>
    <s v="Ontario"/>
    <s v="Toronto"/>
    <s v="M5V 2L7"/>
    <x v="4"/>
    <x v="4"/>
    <x v="199"/>
    <s v="FitzpatrickMichael@gmail.com"/>
    <n v="681619776"/>
    <d v="2011-05-16T00:00:00"/>
    <x v="17"/>
    <x v="3"/>
    <s v="ASRock C2750D4I"/>
    <s v="CPU:Atom C2750,Form Factor:Mini ITX,RAM Slots:4,Max RAM:64GB"/>
    <n v="339.55"/>
    <n v="62.43"/>
    <n v="401.98"/>
    <x v="199"/>
    <s v="314 W Superior St # 1015, Duluth, MN"/>
    <n v="1200"/>
    <s v="collene.newton@sonicautomotive.com"/>
    <n v="8133383946"/>
    <x v="0"/>
    <d v="2017-09-05T00:00:00"/>
    <n v="133"/>
    <n v="343.99"/>
    <n v="209"/>
    <n v="45750.67"/>
    <x v="1"/>
    <s v="September"/>
    <n v="9"/>
    <s v="2017"/>
    <s v="Qtr3"/>
    <n v="9"/>
    <s v="Sep"/>
  </r>
  <r>
    <s v="North  America"/>
    <s v="Canada"/>
    <s v="Ontario"/>
    <s v="Toronto"/>
    <s v="M5V 2L7"/>
    <x v="4"/>
    <x v="4"/>
    <x v="200"/>
    <s v="ForemanTanya@gmail.com"/>
    <n v="681171085"/>
    <d v="2011-04-04T00:00:00"/>
    <x v="17"/>
    <x v="3"/>
    <s v="Gigabyte X299 AORUS Gaming 7"/>
    <s v="CPU:LGA2066,Form Factor:ATX,RAM Slots:8,Max RAM:128GB"/>
    <n v="283.91000000000003"/>
    <n v="116.08"/>
    <n v="399.99"/>
    <x v="200"/>
    <s v="2720 Brewerton Rd, Syracuse, NY"/>
    <n v="1200"/>
    <s v="vella.hancock@pmi.com"/>
    <n v="6658131023"/>
    <x v="0"/>
    <d v="2017-02-19T00:00:00"/>
    <n v="56"/>
    <n v="41.99"/>
    <n v="196"/>
    <n v="2351.44"/>
    <x v="1"/>
    <s v="February"/>
    <n v="2"/>
    <s v="2017"/>
    <s v="Qtr1"/>
    <n v="2"/>
    <s v="Feb"/>
  </r>
  <r>
    <s v="North  America"/>
    <s v="Canada"/>
    <s v="Ontario"/>
    <s v="Toronto"/>
    <s v="M5V 2L7"/>
    <x v="4"/>
    <x v="4"/>
    <x v="201"/>
    <s v="ForrestAlex@gmail.com"/>
    <n v="681054046"/>
    <d v="2014-09-29T00:00:00"/>
    <x v="17"/>
    <x v="3"/>
    <s v="MSI X99A GODLIKE GAMING"/>
    <s v="CPU:LGA2011-3,Form Factor:EATX,RAM Slots:8,Max RAM:128GB"/>
    <n v="302.95"/>
    <n v="97.04"/>
    <n v="399.99"/>
    <x v="201"/>
    <s v="1522 Main St, Niagara Falls, NY"/>
    <n v="1200"/>
    <s v="retta.martinez@riteaid.com"/>
    <n v="5917558109"/>
    <x v="2"/>
    <d v="2015-05-31T00:00:00"/>
    <n v="142"/>
    <n v="89.89"/>
    <n v="197"/>
    <n v="12764.38"/>
    <x v="2"/>
    <s v="May"/>
    <n v="5"/>
    <s v="2015"/>
    <s v="Qtr2"/>
    <n v="5"/>
    <s v="May"/>
  </r>
  <r>
    <s v="North  America"/>
    <s v="Canada"/>
    <s v="Ontario"/>
    <s v="Toronto"/>
    <s v="M5V 2L7"/>
    <x v="4"/>
    <x v="4"/>
    <x v="202"/>
    <s v="FossJason@gmail.com"/>
    <n v="681358505"/>
    <d v="2011-04-15T00:00:00"/>
    <x v="17"/>
    <x v="3"/>
    <s v="MSI X299 GAMING M7 ACK"/>
    <s v="CPU:LGA2066,Form Factor:ATX,RAM Slots:8,Max RAM:128GB"/>
    <n v="278.70999999999998"/>
    <n v="118.71"/>
    <n v="397.42"/>
    <x v="202"/>
    <s v="49 N Pine Ave, Albany, NY"/>
    <n v="1200"/>
    <s v="annelle.lawrence@techdata.com"/>
    <n v="5916403126"/>
    <x v="1"/>
    <d v="2016-10-22T00:00:00"/>
    <n v="77"/>
    <n v="66.89"/>
    <n v="197"/>
    <n v="5150.53"/>
    <x v="0"/>
    <s v="December"/>
    <n v="10"/>
    <s v="2016"/>
    <s v="Qtr4"/>
    <n v="10"/>
    <s v="Oct"/>
  </r>
  <r>
    <s v="North  America"/>
    <s v="Canada"/>
    <s v="Ontario"/>
    <s v="Toronto"/>
    <s v="M5V 2L7"/>
    <x v="4"/>
    <x v="4"/>
    <x v="203"/>
    <s v="FosterBake@gmail.com"/>
    <n v="681956068"/>
    <d v="2009-01-05T00:00:00"/>
    <x v="17"/>
    <x v="3"/>
    <s v="Supermicro MBD-X10DRI-O"/>
    <s v="CPU:LGA2011-3 Narrow x 2,Form Factor:EATX,RAM Slots:16,Max RAM:1TB"/>
    <n v="291.33999999999997"/>
    <n v="103.65"/>
    <n v="394.99"/>
    <x v="203"/>
    <s v="33 Fulton St, Poughkeepsie, NY"/>
    <n v="1200"/>
    <s v="sherron.simon@ally.com"/>
    <n v="5913704027"/>
    <x v="1"/>
    <d v="2017-05-11T00:00:00"/>
    <n v="65"/>
    <n v="645.99"/>
    <n v="197"/>
    <n v="41989.35"/>
    <x v="1"/>
    <s v="May"/>
    <n v="5"/>
    <s v="2017"/>
    <s v="Qtr2"/>
    <n v="5"/>
    <s v="May"/>
  </r>
  <r>
    <s v="North  America"/>
    <s v="Canada"/>
    <s v="Ontario"/>
    <s v="Toronto"/>
    <s v="M5V 2L7"/>
    <x v="4"/>
    <x v="4"/>
    <x v="204"/>
    <s v="FravalMaruk@gmail.com"/>
    <n v="681669104"/>
    <d v="2011-09-06T00:00:00"/>
    <x v="17"/>
    <x v="3"/>
    <s v="Asus MAXIMUS IX FORMULA"/>
    <s v="CPU:LGA1151,Form Factor:ATX,RAM Slots:4,Max RAM:64GB"/>
    <n v="339.12"/>
    <n v="49.87"/>
    <n v="388.99"/>
    <x v="204"/>
    <s v="2360 Maxon Rd, Schenectady, NY"/>
    <n v="1200"/>
    <s v="carita.mcintyre@northwesternmutual.com"/>
    <n v="5914812864"/>
    <x v="0"/>
    <d v="2015-05-03T00:00:00"/>
    <n v="96"/>
    <n v="766.11"/>
    <n v="221"/>
    <n v="73546.559999999998"/>
    <x v="2"/>
    <s v="May"/>
    <n v="5"/>
    <s v="2015"/>
    <s v="Qtr2"/>
    <n v="5"/>
    <s v="May"/>
  </r>
  <r>
    <s v="North  America"/>
    <s v="Canada"/>
    <s v="Ontario"/>
    <s v="Toronto"/>
    <s v="M5V 2L7"/>
    <x v="4"/>
    <x v="4"/>
    <x v="205"/>
    <s v="GaliaLisa@gmail.com"/>
    <n v="681168430"/>
    <d v="2010-05-01T00:00:00"/>
    <x v="17"/>
    <x v="3"/>
    <s v="Asus X99-DELUXE II"/>
    <s v="CPU:LGA2011-3,Form Factor:ATX,RAM Slots:8,Max RAM:128GB"/>
    <n v="289.33"/>
    <n v="94.65"/>
    <n v="383.98"/>
    <x v="205"/>
    <s v="500 S Salina St # 500, Syracuse, NY"/>
    <n v="1200"/>
    <s v="stephaine.booker@tsocorp.com"/>
    <n v="5916819560"/>
    <x v="1"/>
    <d v="2017-02-20T00:00:00"/>
    <n v="56"/>
    <n v="299.89"/>
    <n v="222"/>
    <n v="16793.84"/>
    <x v="1"/>
    <s v="February"/>
    <n v="2"/>
    <s v="2017"/>
    <s v="Qtr1"/>
    <n v="2"/>
    <s v="Feb"/>
  </r>
  <r>
    <s v="North  America"/>
    <s v="Canada"/>
    <s v="Ontario"/>
    <s v="Toronto"/>
    <s v="M5V 2L7"/>
    <x v="4"/>
    <x v="4"/>
    <x v="206"/>
    <s v="GarciaRaul@gmail.com"/>
    <n v="681280256"/>
    <d v="2015-03-30T00:00:00"/>
    <x v="17"/>
    <x v="3"/>
    <s v="ASRock Fatal1ty X299 Professional Gaming i9"/>
    <s v="CPU:LGA2066,Form Factor:ATX,RAM Slots:8,Max RAM:128GB"/>
    <n v="287.5"/>
    <n v="95.48"/>
    <n v="382.98"/>
    <x v="206"/>
    <s v="33 Pine St, Lockport, NY"/>
    <n v="1200"/>
    <s v="emilie.parsons@timewarner.com"/>
    <n v="5912791700"/>
    <x v="0"/>
    <d v="2017-02-20T00:00:00"/>
    <n v="118"/>
    <n v="47.88"/>
    <n v="222"/>
    <n v="5649.84"/>
    <x v="1"/>
    <s v="February"/>
    <n v="2"/>
    <s v="2017"/>
    <s v="Qtr1"/>
    <n v="2"/>
    <s v="Feb"/>
  </r>
  <r>
    <s v="North  America"/>
    <s v="Canada"/>
    <s v="Ontario"/>
    <s v="Toronto"/>
    <s v="M5V 2L7"/>
    <x v="4"/>
    <x v="4"/>
    <x v="207"/>
    <s v="GaulBarbara@gmail.com"/>
    <n v="681049820"/>
    <d v="2011-05-16T00:00:00"/>
    <x v="17"/>
    <x v="3"/>
    <s v="ASRock EP2C612 WS"/>
    <s v="CPU:LGA2011-3 x 2,Form Factor:SSI EEB,RAM Slots:8,Max RAM:64GB"/>
    <n v="308.83999999999997"/>
    <n v="49.65"/>
    <n v="358.49"/>
    <x v="207"/>
    <s v="1612 Talaivar St, Chennai, Tam"/>
    <n v="5000"/>
    <s v="jaleesa.bowen@cstbrands.com"/>
    <n v="865918000000"/>
    <x v="0"/>
    <d v="2016-10-10T00:00:00"/>
    <n v="102"/>
    <n v="97.88"/>
    <n v="251"/>
    <n v="9983.76"/>
    <x v="0"/>
    <s v="December"/>
    <n v="10"/>
    <s v="2016"/>
    <s v="Qtr4"/>
    <n v="10"/>
    <s v="Oct"/>
  </r>
  <r>
    <s v="North  America"/>
    <s v="Canada"/>
    <s v="Ontario"/>
    <s v="Toronto"/>
    <s v="M5V 2L7"/>
    <x v="4"/>
    <x v="4"/>
    <x v="208"/>
    <s v="GentryMildred@gmail.com"/>
    <n v="681865336"/>
    <d v="2015-03-30T00:00:00"/>
    <x v="17"/>
    <x v="3"/>
    <s v="ASRock Z270 SuperCarrier"/>
    <s v="CPU:LGA1151,Form Factor:ATX,RAM Slots:4,Max RAM:64GB"/>
    <n v="264.35000000000002"/>
    <n v="89.63"/>
    <n v="353.98"/>
    <x v="208"/>
    <s v="1613 Victoria St, Calcutta,"/>
    <n v="5000"/>
    <s v="jeannie.poole@aboutmcdonalds.com"/>
    <n v="865916000000"/>
    <x v="2"/>
    <d v="2016-10-10T00:00:00"/>
    <n v="89"/>
    <n v="88.99"/>
    <n v="96"/>
    <n v="7920.11"/>
    <x v="0"/>
    <s v="December"/>
    <n v="10"/>
    <s v="2016"/>
    <s v="Qtr4"/>
    <n v="10"/>
    <s v="Oct"/>
  </r>
  <r>
    <s v="North  America"/>
    <s v="Canada"/>
    <s v="Ontario"/>
    <s v="Toronto"/>
    <s v="M5V 2L7"/>
    <x v="4"/>
    <x v="4"/>
    <x v="209"/>
    <s v="GerkeMelisa@gmail.com"/>
    <n v="681872794"/>
    <d v="2011-11-07T00:00:00"/>
    <x v="18"/>
    <x v="3"/>
    <s v="Asus MAXIMUS VIII EXTREME/ASSEMBLY"/>
    <s v="CPU:LGA1151,Form Factor:EATX,RAM Slots:4,Max RAM:64GB"/>
    <n v="253.41"/>
    <n v="100.57"/>
    <n v="353.98"/>
    <x v="209"/>
    <s v="1615 Crackers Crt, Chennai - India,"/>
    <n v="300"/>
    <s v="adrienne.lang@qualcomm.com"/>
    <n v="865914000000"/>
    <x v="1"/>
    <d v="2016-10-02T00:00:00"/>
    <n v="33"/>
    <n v="713.99"/>
    <n v="96"/>
    <n v="23561.670000000002"/>
    <x v="0"/>
    <s v="December"/>
    <n v="10"/>
    <s v="2016"/>
    <s v="Qtr4"/>
    <n v="10"/>
    <s v="Oct"/>
  </r>
  <r>
    <s v="North  America"/>
    <s v="Canada"/>
    <s v="Ontario"/>
    <s v="Toronto"/>
    <s v="M5V 2L7"/>
    <x v="4"/>
    <x v="4"/>
    <x v="210"/>
    <s v="GillWhitney@gmail.com"/>
    <n v="681719349"/>
    <d v="2014-07-07T00:00:00"/>
    <x v="18"/>
    <x v="3"/>
    <s v="Asus STRIX X299-E GAMING"/>
    <s v="CPU:LGA2066,Form Factor:ATX,RAM Slots:8,Max RAM:128GB"/>
    <n v="306"/>
    <n v="43.99"/>
    <n v="349.99"/>
    <x v="210"/>
    <s v="1616 Mr. India Ln, Bombay - India, Kar"/>
    <n v="300"/>
    <s v="jess.nguyen@searsholdings.com"/>
    <n v="865915000000"/>
    <x v="0"/>
    <d v="2016-10-02T00:00:00"/>
    <n v="131"/>
    <n v="338.99"/>
    <n v="96"/>
    <n v="44407.69"/>
    <x v="0"/>
    <s v="December"/>
    <n v="10"/>
    <s v="2016"/>
    <s v="Qtr4"/>
    <n v="10"/>
    <s v="Oct"/>
  </r>
  <r>
    <s v="North  America"/>
    <s v="Canada"/>
    <s v="Ontario"/>
    <s v="Toronto"/>
    <s v="M5V 2L7"/>
    <x v="4"/>
    <x v="4"/>
    <x v="211"/>
    <s v="GillesAlex@gmail.com"/>
    <n v="681404669"/>
    <d v="2012-04-02T00:00:00"/>
    <x v="18"/>
    <x v="3"/>
    <s v="Gigabyte X299 AORUS Ultra Gaming"/>
    <s v="CPU:LGA2066,Form Factor:ATX,RAM Slots:8,Max RAM:128GB"/>
    <n v="287.77999999999997"/>
    <n v="56.21"/>
    <n v="343.99"/>
    <x v="211"/>
    <s v="1618 Villains St, New Delhi - India,"/>
    <n v="1200"/>
    <s v="tandy.house@ebay.com"/>
    <n v="865917000000"/>
    <x v="2"/>
    <d v="2016-10-02T00:00:00"/>
    <n v="86"/>
    <n v="678.75"/>
    <n v="96"/>
    <n v="58372.5"/>
    <x v="0"/>
    <s v="December"/>
    <n v="10"/>
    <s v="2016"/>
    <s v="Qtr4"/>
    <n v="10"/>
    <s v="Oct"/>
  </r>
  <r>
    <s v="North  America"/>
    <s v="Canada"/>
    <s v="Ontario"/>
    <s v="Toronto"/>
    <s v="M5V 2L7"/>
    <x v="4"/>
    <x v="4"/>
    <x v="212"/>
    <s v="GirifalcoEvelyn@gmail.com"/>
    <n v="681975566"/>
    <d v="2014-09-29T00:00:00"/>
    <x v="18"/>
    <x v="3"/>
    <s v="Asus TUF X299 MARK 1"/>
    <s v="CPU:LGA2066,Form Factor:ATX,RAM Slots:8,Max RAM:128GB"/>
    <n v="241.15"/>
    <n v="98.84"/>
    <n v="339.99"/>
    <x v="212"/>
    <s v="1619 Bowlers Rd, Chandigarh, Har"/>
    <n v="1200"/>
    <s v="herman.stokes@capitalone.com"/>
    <n v="865913000000"/>
    <x v="0"/>
    <d v="2016-10-02T00:00:00"/>
    <n v="94"/>
    <n v="3192.97"/>
    <n v="97"/>
    <n v="300139.18"/>
    <x v="0"/>
    <s v="December"/>
    <n v="10"/>
    <s v="2016"/>
    <s v="Qtr4"/>
    <n v="10"/>
    <s v="Oct"/>
  </r>
  <r>
    <s v="North  America"/>
    <s v="Canada"/>
    <s v="Ontario"/>
    <s v="Toronto"/>
    <s v="M5V 2L7"/>
    <x v="4"/>
    <x v="4"/>
    <x v="213"/>
    <s v="GivensMyriam@gmail.com"/>
    <n v="681479010"/>
    <d v="2015-02-16T00:00:00"/>
    <x v="18"/>
    <x v="3"/>
    <s v="Asus Z170-WS"/>
    <s v="CPU:LGA1151,Form Factor:ATX,RAM Slots:4,Max RAM:64GB"/>
    <n v="279.39999999999998"/>
    <n v="59.59"/>
    <n v="338.99"/>
    <x v="213"/>
    <s v="1620 Sixers Crt, Bombay, Kar"/>
    <n v="5000"/>
    <s v="keesha.lambert@emc.com"/>
    <n v="3853661882"/>
    <x v="1"/>
    <d v="2016-09-29T00:00:00"/>
    <n v="86"/>
    <n v="353.98"/>
    <n v="97"/>
    <n v="30442.280000000002"/>
    <x v="0"/>
    <s v="September"/>
    <n v="9"/>
    <s v="2016"/>
    <s v="Qtr3"/>
    <n v="9"/>
    <s v="Sep"/>
  </r>
  <r>
    <s v="North  America"/>
    <s v="Canada"/>
    <s v="Ontario"/>
    <s v="Toronto"/>
    <s v="M5V 2L7"/>
    <x v="4"/>
    <x v="4"/>
    <x v="214"/>
    <s v="GobleTaisha@gmail.com"/>
    <n v="681428326"/>
    <d v="2015-02-16T00:00:00"/>
    <x v="0"/>
    <x v="3"/>
    <s v="MSI X299 GAMING PRO CARBON AC"/>
    <s v="CPU:LGA2066,Form Factor:ATX,RAM Slots:8,Max RAM:128GB"/>
    <n v="238.8"/>
    <n v="99.01"/>
    <n v="337.81"/>
    <x v="214"/>
    <s v="1623 Hey Ram St, Chennai - India,"/>
    <n v="5000"/>
    <s v="lauren.williamson@usaa.com"/>
    <n v="3857228742"/>
    <x v="2"/>
    <d v="2016-09-29T00:00:00"/>
    <n v="99"/>
    <n v="1199.99"/>
    <n v="97"/>
    <n v="118799.01"/>
    <x v="0"/>
    <s v="September"/>
    <n v="9"/>
    <s v="2016"/>
    <s v="Qtr3"/>
    <n v="9"/>
    <s v="Sep"/>
  </r>
  <r>
    <s v="North  America"/>
    <s v="Canada"/>
    <s v="Ontario"/>
    <s v="Toronto"/>
    <s v="M5V 2L7"/>
    <x v="4"/>
    <x v="4"/>
    <x v="215"/>
    <s v="GoethAmon@gmail.com"/>
    <n v="681384235"/>
    <d v="2015-03-30T00:00:00"/>
    <x v="1"/>
    <x v="3"/>
    <s v="MSI X99A XPOWER GAMING TITANIUM"/>
    <s v="CPU:LGA2011-3,Form Factor:EATX,RAM Slots:8,Max RAM:128GB"/>
    <n v="257.23"/>
    <n v="72.760000000000005"/>
    <n v="329.99"/>
    <x v="215"/>
    <s v="1627 Sowdagar St, New Delhi,"/>
    <n v="1900"/>
    <s v="lucius.abbott@lennar.com"/>
    <n v="3850236051"/>
    <x v="2"/>
    <d v="2016-09-29T00:00:00"/>
    <n v="110"/>
    <n v="1759.99"/>
    <n v="98"/>
    <n v="193598.9"/>
    <x v="0"/>
    <s v="September"/>
    <n v="9"/>
    <s v="2016"/>
    <s v="Qtr3"/>
    <n v="9"/>
    <s v="Sep"/>
  </r>
  <r>
    <s v="North  America"/>
    <s v="Canada"/>
    <s v="Ontario"/>
    <s v="Toronto"/>
    <s v="M5V 2L7"/>
    <x v="4"/>
    <x v="4"/>
    <x v="216"/>
    <s v="GoldShenice@gmail.com"/>
    <n v="681080263"/>
    <d v="2013-11-11T00:00:00"/>
    <x v="2"/>
    <x v="3"/>
    <s v="Asus ROG STRIX X99 GAMING"/>
    <s v="CPU:LGA2011-3,Form Factor:ATX,RAM Slots:8,Max RAM:128GB"/>
    <n v="255.86"/>
    <n v="64.13"/>
    <n v="319.99"/>
    <x v="216"/>
    <s v="1632 Splash St, Chandigarh, Har"/>
    <n v="2500"/>
    <s v="beatrice.ford@duke-energy"/>
    <n v="3857311533"/>
    <x v="0"/>
    <d v="2017-08-24T00:00:00"/>
    <n v="73"/>
    <n v="704.99"/>
    <n v="98"/>
    <n v="51464.270000000004"/>
    <x v="1"/>
    <s v="August"/>
    <n v="8"/>
    <s v="2017"/>
    <s v="Qtr3"/>
    <n v="8"/>
    <s v="Aug"/>
  </r>
  <r>
    <s v="North  America"/>
    <s v="Canada"/>
    <s v="Ontario"/>
    <s v="Toronto"/>
    <s v="M5V 2L7"/>
    <x v="4"/>
    <x v="4"/>
    <x v="217"/>
    <s v="GonzalezCayo@gmail.com"/>
    <n v="681783913"/>
    <d v="2011-07-11T00:00:00"/>
    <x v="3"/>
    <x v="3"/>
    <s v="FEVGA 12G-P4-3992-KR"/>
    <s v="CPU:LGA2011-3,Form Factor:ATX,RAM Slots:8,Max RAM:64GB"/>
    <n v="252.57"/>
    <n v="60.1"/>
    <n v="312.67"/>
    <x v="217"/>
    <s v="1636 Pretty Blvd, Bangalore, Kar"/>
    <n v="5000"/>
    <s v="tamisha.vargas@twc.com"/>
    <n v="3859285776"/>
    <x v="0"/>
    <d v="2016-08-24T00:00:00"/>
    <n v="105"/>
    <n v="699.89"/>
    <n v="98"/>
    <n v="73488.45"/>
    <x v="0"/>
    <s v="August"/>
    <n v="8"/>
    <s v="2016"/>
    <s v="Qtr3"/>
    <n v="8"/>
    <s v="Aug"/>
  </r>
  <r>
    <s v="North  America"/>
    <s v="Canada"/>
    <s v="Ontario"/>
    <s v="Toronto"/>
    <s v="M5V 2L7"/>
    <x v="4"/>
    <x v="4"/>
    <x v="218"/>
    <s v="GonzalezJuan@gmail.com"/>
    <n v="681004536"/>
    <d v="2010-04-26T00:00:00"/>
    <x v="4"/>
    <x v="3"/>
    <s v="Asus PRIME X299-A"/>
    <s v="CPU:LGA2066,Form Factor:ATX,RAM Slots:8,Max RAM:128GB"/>
    <n v="274.56"/>
    <n v="35.29"/>
    <n v="309.85000000000002"/>
    <x v="218"/>
    <s v="1646 Brazil Blvd, Chennai, Tam"/>
    <n v="500"/>
    <s v="dick.lamb@halliburton.com"/>
    <n v="385683806"/>
    <x v="2"/>
    <d v="2015-06-29T00:00:00"/>
    <n v="144"/>
    <n v="1073.99"/>
    <n v="98"/>
    <n v="154654.56"/>
    <x v="2"/>
    <s v="June"/>
    <n v="6"/>
    <s v="2015"/>
    <s v="Qtr2"/>
    <n v="6"/>
    <s v="Jun"/>
  </r>
  <r>
    <s v="North  America"/>
    <s v="Canada"/>
    <s v="Ontario"/>
    <s v="Toronto"/>
    <s v="M5V 2L7"/>
    <x v="4"/>
    <x v="4"/>
    <x v="219"/>
    <s v="GonzalezMaria@gmail.com"/>
    <n v="681000257"/>
    <d v="2015-01-05T00:00:00"/>
    <x v="4"/>
    <x v="3"/>
    <s v="Gigabyte GA-X99-UD5 WIFI"/>
    <s v="CPU:LGA2011-3,Form Factor:EATX,RAM Slots:8,Max RAM:64GB"/>
    <n v="217.83"/>
    <n v="87"/>
    <n v="305"/>
    <x v="219"/>
    <s v="1650 Teesri Manjil Crt, Kashmir,"/>
    <n v="3700"/>
    <s v="yolanda.ball@gamestopcorp.com"/>
    <n v="913854000000"/>
    <x v="0"/>
    <d v="2017-06-30T00:00:00"/>
    <n v="59"/>
    <n v="283.98"/>
    <n v="99"/>
    <n v="16754.82"/>
    <x v="1"/>
    <s v="June"/>
    <n v="6"/>
    <s v="2017"/>
    <s v="Qtr2"/>
    <n v="6"/>
    <s v="Jun"/>
  </r>
  <r>
    <s v="North  America"/>
    <s v="Canada"/>
    <s v="Ontario"/>
    <s v="Toronto"/>
    <s v="M5V 2L7"/>
    <x v="4"/>
    <x v="4"/>
    <x v="220"/>
    <s v="GoodSusan@gmail.com"/>
    <n v="681141989"/>
    <d v="2014-05-12T00:00:00"/>
    <x v="5"/>
    <x v="3"/>
    <s v="ASRock EP2C602-4L/D16"/>
    <s v="CPU:LGA2011 x 2,Form Factor:SSI EEB,RAM Slots:16,Max RAM:512GB"/>
    <n v="225.47"/>
    <n v="76.52"/>
    <n v="301.99"/>
    <x v="220"/>
    <s v="1662 Talaivar St, Chennai, Tam"/>
    <n v="1500"/>
    <s v="jerica.brooks@northropgrumman.com"/>
    <n v="913857000000"/>
    <x v="0"/>
    <d v="2016-06-30T00:00:00"/>
    <n v="35"/>
    <n v="731.99"/>
    <n v="100"/>
    <n v="25619.65"/>
    <x v="0"/>
    <s v="June"/>
    <n v="6"/>
    <s v="2016"/>
    <s v="Qtr2"/>
    <n v="6"/>
    <s v="Jun"/>
  </r>
  <r>
    <s v="North  America"/>
    <s v="Canada"/>
    <s v="Ontario"/>
    <s v="Toronto"/>
    <s v="M5V 2L7"/>
    <x v="4"/>
    <x v="4"/>
    <x v="221"/>
    <s v="GordonDavid@gmail.com"/>
    <n v="681647896"/>
    <d v="2012-07-02T00:00:00"/>
    <x v="5"/>
    <x v="3"/>
    <s v="MSI Z170A KRAIT GAMING 3X"/>
    <s v="CPU:LGA1151,Form Factor:ATX,RAM Slots:4,Max RAM:64GB"/>
    <n v="245.4"/>
    <n v="54.49"/>
    <n v="299.89"/>
    <x v="221"/>
    <s v="Piazza Del Congresso 22, Roma,"/>
    <n v="3700"/>
    <s v="nichol.carter@arrow.com"/>
    <n v="913850000000"/>
    <x v="1"/>
    <d v="2015-06-30T00:00:00"/>
    <n v="35"/>
    <n v="234"/>
    <n v="101"/>
    <n v="8190"/>
    <x v="2"/>
    <s v="June"/>
    <n v="6"/>
    <s v="2015"/>
    <s v="Qtr2"/>
    <n v="6"/>
    <s v="Jun"/>
  </r>
  <r>
    <s v="Australia"/>
    <s v="Australia"/>
    <s v="New South Wales"/>
    <s v="Sydney"/>
    <s v="2901"/>
    <x v="5"/>
    <x v="5"/>
    <x v="222"/>
    <s v="GosciminskiPhylicia@gmail.com"/>
    <n v="681122864"/>
    <d v="2013-09-30T00:00:00"/>
    <x v="5"/>
    <x v="3"/>
    <s v="MSI Z170 Krait Gaming"/>
    <s v="CPU:LGA1151,Form Factor:ATX,RAM Slots:4,Max RAM:64GB"/>
    <n v="231.58"/>
    <n v="68.31"/>
    <n v="299.89"/>
    <x v="222"/>
    <s v="Ruella Delle Spiriti, Roma,"/>
    <n v="500"/>
    <s v="bobby.wilson@rsac.com"/>
    <n v="913857000000"/>
    <x v="0"/>
    <d v="2016-06-30T00:00:00"/>
    <n v="94"/>
    <n v="1010.46"/>
    <n v="101"/>
    <n v="94983.24"/>
    <x v="0"/>
    <s v="June"/>
    <n v="6"/>
    <s v="2016"/>
    <s v="Qtr2"/>
    <n v="6"/>
    <s v="Jun"/>
  </r>
  <r>
    <s v="Australia"/>
    <s v="Australia"/>
    <s v="New South Wales"/>
    <s v="Sydney"/>
    <s v="2901"/>
    <x v="5"/>
    <x v="5"/>
    <x v="223"/>
    <s v="GoyalRoxana@gmail.com"/>
    <n v="681206706"/>
    <d v="2013-08-19T00:00:00"/>
    <x v="5"/>
    <x v="3"/>
    <s v="MSI Z170A KRAIT GAMING"/>
    <s v="CPU:LGA1151,Form Factor:ATX,RAM Slots:4,Max RAM:64GB"/>
    <n v="262.39999999999998"/>
    <n v="37.49"/>
    <n v="299.89"/>
    <x v="223"/>
    <s v="Via Del Disegno 194, Roma,"/>
    <n v="500"/>
    <s v="eve.saunders@officedepot.com"/>
    <n v="913859000000"/>
    <x v="0"/>
    <d v="2016-06-21T00:00:00"/>
    <n v="50"/>
    <n v="899.99"/>
    <n v="104"/>
    <n v="44999.5"/>
    <x v="0"/>
    <s v="June"/>
    <n v="6"/>
    <s v="2016"/>
    <s v="Qtr2"/>
    <n v="6"/>
    <s v="Jun"/>
  </r>
  <r>
    <s v="Australia"/>
    <s v="Australia"/>
    <s v="New South Wales"/>
    <s v="Sydney"/>
    <s v="2901"/>
    <x v="5"/>
    <x v="5"/>
    <x v="224"/>
    <s v="GrayElijiah@gmail.com"/>
    <n v="17100242216"/>
    <d v="2015-06-02T00:00:00"/>
    <x v="5"/>
    <x v="3"/>
    <s v="Asus MAXIMUS IX CODE"/>
    <s v="CPU:LGA1151,Form Factor:ATX,RAM Slots:4,Max RAM:64GB"/>
    <n v="266.14999999999998"/>
    <n v="32.83"/>
    <n v="298.98"/>
    <x v="224"/>
    <s v="Via Delle Capeletti 52, Roma,"/>
    <n v="500"/>
    <s v="ginger.atkinson@nordstrom.com"/>
    <n v="913856000000"/>
    <x v="2"/>
    <d v="2013-06-21T00:00:00"/>
    <n v="112"/>
    <n v="579.99"/>
    <n v="105"/>
    <n v="64958.880000000005"/>
    <x v="3"/>
    <s v="June"/>
    <n v="6"/>
    <s v="2013"/>
    <s v="Qtr2"/>
    <n v="6"/>
    <s v="Jun"/>
  </r>
  <r>
    <s v="Australia"/>
    <s v="Australia"/>
    <s v="New South Wales"/>
    <s v="Sydney"/>
    <s v="2901"/>
    <x v="5"/>
    <x v="5"/>
    <x v="225"/>
    <s v="GrossPaula@gmail.com"/>
    <n v="17953806534"/>
    <d v="2011-02-21T00:00:00"/>
    <x v="6"/>
    <x v="3"/>
    <s v="Asus Sabertooth 990FX"/>
    <s v="CPU:AM3+,Form Factor:ATX,RAM Slots:4,Max RAM:32GB"/>
    <n v="252.31"/>
    <n v="43.41"/>
    <n v="295.72000000000003"/>
    <x v="225"/>
    <s v="Via Dolorosa 69, Roma,"/>
    <n v="2400"/>
    <s v="kenton.harrell@kindermorgan.com"/>
    <n v="6135550112"/>
    <x v="2"/>
    <d v="2016-06-21T00:00:00"/>
    <n v="75"/>
    <n v="1055.99"/>
    <n v="114"/>
    <n v="79199.25"/>
    <x v="0"/>
    <s v="June"/>
    <n v="6"/>
    <s v="2016"/>
    <s v="Qtr2"/>
    <n v="6"/>
    <s v="Jun"/>
  </r>
  <r>
    <s v="Australia"/>
    <s v="Australia"/>
    <s v="New South Wales"/>
    <s v="Sydney"/>
    <s v="2901"/>
    <x v="5"/>
    <x v="5"/>
    <x v="226"/>
    <s v="GruberHans@gmail.com"/>
    <n v="12352183583"/>
    <d v="2017-04-20T00:00:00"/>
    <x v="7"/>
    <x v="3"/>
    <s v="MSI X99A WORKSTATION"/>
    <s v="CPU:LGA2011-3,Form Factor:ATX,RAM Slots:8,Max RAM:128GB"/>
    <n v="239.95"/>
    <n v="50.02"/>
    <n v="289.97000000000003"/>
    <x v="226"/>
    <s v="Via Notoriosa 1942, Ventimiglia,"/>
    <n v="700"/>
    <s v="misti.velazquez@aramark.com"/>
    <n v="6135550195"/>
    <x v="0"/>
    <d v="2016-06-14T00:00:00"/>
    <n v="145"/>
    <n v="443.64"/>
    <n v="114"/>
    <n v="64327.799999999996"/>
    <x v="0"/>
    <s v="June"/>
    <n v="6"/>
    <s v="2016"/>
    <s v="Qtr2"/>
    <n v="6"/>
    <s v="Jun"/>
  </r>
  <r>
    <s v="Australia"/>
    <s v="Australia"/>
    <s v="New South Wales"/>
    <s v="Sydney"/>
    <s v="2901"/>
    <x v="5"/>
    <x v="5"/>
    <x v="227"/>
    <s v="GuiliannoMike@gmail.com"/>
    <n v="11105896197"/>
    <d v="2012-03-07T00:00:00"/>
    <x v="8"/>
    <x v="3"/>
    <s v="Intel DG43RK"/>
    <s v="CPU:LGA775,Form Factor:Micro ATX,RAM Slots:4,Max RAM:8GB"/>
    <n v="219.69"/>
    <n v="70.099999999999994"/>
    <n v="289.79000000000002"/>
    <x v="227"/>
    <s v="Piazza Cacchiatore 23, Roma,"/>
    <n v="700"/>
    <s v="brandie.buchanan@davita.com"/>
    <n v="6135550126"/>
    <x v="0"/>
    <d v="2016-06-13T00:00:00"/>
    <n v="143"/>
    <n v="52.65"/>
    <n v="115"/>
    <n v="7528.95"/>
    <x v="0"/>
    <s v="June"/>
    <n v="6"/>
    <s v="2016"/>
    <s v="Qtr2"/>
    <n v="6"/>
    <s v="Jun"/>
  </r>
  <r>
    <s v="Australia"/>
    <s v="Australia"/>
    <s v="New South Wales"/>
    <s v="Sydney"/>
    <s v="2901"/>
    <x v="5"/>
    <x v="5"/>
    <x v="228"/>
    <s v="HandschieglJoanne@gmail.com"/>
    <n v="18693087999"/>
    <d v="2011-11-28T00:00:00"/>
    <x v="8"/>
    <x v="3"/>
    <s v="Asus VANGUARD B85"/>
    <s v="CPU:LGA1150,Form Factor:Micro ATX,RAM Slots:4,Max RAM:32GB"/>
    <n v="258.10000000000002"/>
    <n v="28.9"/>
    <n v="287"/>
    <x v="228"/>
    <s v="Via Del Disegno 194, San Giminiano,"/>
    <n v="600"/>
    <s v="kandi.holden@molinahealthcare.com"/>
    <n v="6135550146"/>
    <x v="1"/>
    <d v="2017-03-17T00:00:00"/>
    <n v="134"/>
    <n v="1899.99"/>
    <n v="115"/>
    <n v="254598.66"/>
    <x v="1"/>
    <s v="March"/>
    <n v="3"/>
    <s v="2017"/>
    <s v="Qtr1"/>
    <n v="3"/>
    <s v="Mar"/>
  </r>
  <r>
    <s v="Australia"/>
    <s v="Australia"/>
    <s v="New South Wales"/>
    <s v="Sydney"/>
    <s v="2901"/>
    <x v="5"/>
    <x v="5"/>
    <x v="229"/>
    <s v="HankardEarnest@gmail.com"/>
    <n v="18126913453"/>
    <d v="2013-11-11T00:00:00"/>
    <x v="8"/>
    <x v="3"/>
    <s v="EVGA Z270 Classified K"/>
    <s v="CPU:LGA1151,Form Factor:EATX,RAM Slots:4,Max RAM:64GB"/>
    <n v="234.26"/>
    <n v="49.72"/>
    <n v="283.98"/>
    <x v="229"/>
    <s v="Via Dello Croce 93, San Giminiano,"/>
    <n v="400"/>
    <s v="lashonda.cunningham@wellcare.com"/>
    <n v="6135550145"/>
    <x v="2"/>
    <d v="2017-02-21T00:00:00"/>
    <n v="143"/>
    <n v="1388.89"/>
    <n v="115"/>
    <n v="198611.27000000002"/>
    <x v="1"/>
    <s v="February"/>
    <n v="2"/>
    <s v="2017"/>
    <s v="Qtr1"/>
    <n v="2"/>
    <s v="Feb"/>
  </r>
  <r>
    <s v="Australia"/>
    <s v="Australia"/>
    <s v="New South Wales"/>
    <s v="Sydney"/>
    <s v="2901"/>
    <x v="5"/>
    <x v="5"/>
    <x v="230"/>
    <s v="HarringtonChristie@gmail.com"/>
    <n v="16559558138"/>
    <d v="2012-01-09T00:00:00"/>
    <x v="8"/>
    <x v="3"/>
    <s v="EVGA Classified"/>
    <s v="CPU:LGA2011-3,Form Factor:EATX,RAM Slots:8,Max RAM:128GB"/>
    <n v="240.62"/>
    <n v="43.36"/>
    <n v="283.98"/>
    <x v="230"/>
    <s v="Ruella Delle Spiriti, San Giminiano,"/>
    <n v="400"/>
    <s v="roxanne.michalkow@cbscorporation.com"/>
    <n v="6135550122"/>
    <x v="2"/>
    <d v="2017-02-21T00:00:00"/>
    <n v="119"/>
    <n v="768.99"/>
    <n v="106"/>
    <n v="91509.81"/>
    <x v="1"/>
    <s v="February"/>
    <n v="2"/>
    <s v="2017"/>
    <s v="Qtr1"/>
    <n v="2"/>
    <s v="Feb"/>
  </r>
  <r>
    <s v="Australia"/>
    <s v="Australia"/>
    <s v="New South Wales"/>
    <s v="Sydney"/>
    <s v="2901"/>
    <x v="5"/>
    <x v="5"/>
    <x v="231"/>
    <s v="HarrisonKara@gmail.com"/>
    <n v="14839119763"/>
    <d v="2014-05-12T00:00:00"/>
    <x v="8"/>
    <x v="3"/>
    <s v="MSI Z270 XPOWER GAMING TITANIUM"/>
    <s v="CPU:LGA1151,Form Factor:ATX,RAM Slots:4,Max RAM:64GB"/>
    <n v="212.69"/>
    <n v="70.290000000000006"/>
    <n v="282.98"/>
    <x v="231"/>
    <s v="Via Delli Capelli 2, Tellaro,"/>
    <n v="400"/>
    <s v="phuong.sanders@visa.com"/>
    <n v="16135550112"/>
    <x v="1"/>
    <d v="2016-02-17T00:00:00"/>
    <n v="76"/>
    <n v="731.99"/>
    <n v="107"/>
    <n v="55631.24"/>
    <x v="0"/>
    <s v="February"/>
    <n v="2"/>
    <s v="2016"/>
    <s v="Qtr1"/>
    <n v="2"/>
    <s v="Feb"/>
  </r>
  <r>
    <s v="Australia"/>
    <s v="Australia"/>
    <s v="New South Wales"/>
    <s v="Sydney"/>
    <s v="2901"/>
    <x v="5"/>
    <x v="5"/>
    <x v="232"/>
    <s v="HeitzmanAnthony@gmail.com"/>
    <n v="12065608314"/>
    <d v="2012-08-13T00:00:00"/>
    <x v="9"/>
    <x v="3"/>
    <s v="ASRock X299 Taichi"/>
    <s v="CPU:LGA2066,Form Factor:ATX,RAM Slots:8,Max RAM:128GB"/>
    <n v="214.36"/>
    <n v="68.62"/>
    <n v="282.98"/>
    <x v="232"/>
    <s v="Harmoniegasse 3, Baden-Daettwil, AG"/>
    <n v="500"/>
    <s v="vida.kline@lfg.com"/>
    <n v="16135550195"/>
    <x v="0"/>
    <d v="2016-02-17T00:00:00"/>
    <n v="45"/>
    <n v="329.99"/>
    <n v="107"/>
    <n v="14849.550000000001"/>
    <x v="0"/>
    <s v="February"/>
    <n v="2"/>
    <s v="2016"/>
    <s v="Qtr1"/>
    <n v="2"/>
    <s v="Feb"/>
  </r>
  <r>
    <s v="Australia"/>
    <s v="Australia"/>
    <s v="New South Wales"/>
    <s v="Sydney"/>
    <s v="2901"/>
    <x v="5"/>
    <x v="5"/>
    <x v="233"/>
    <s v="HendricksonTrina@gmail.com"/>
    <n v="11539916451"/>
    <d v="2011-01-10T00:00:00"/>
    <x v="10"/>
    <x v="3"/>
    <s v="MSI X299 TOMAHAWK ARCTIC"/>
    <s v="CPU:LGA2066,Form Factor:ATX,RAM Slots:8,Max RAM:128GB"/>
    <n v="223.92"/>
    <n v="58.06"/>
    <n v="281.98"/>
    <x v="233"/>
    <s v="Alfred E. Neumann-Weg 3, Baden-Daettwil, AG"/>
    <n v="500"/>
    <s v="mayola.houston@ecolab.com"/>
    <n v="16135550126"/>
    <x v="1"/>
    <d v="2017-02-10T00:00:00"/>
    <n v="119"/>
    <n v="117.45"/>
    <n v="117"/>
    <n v="13976.550000000001"/>
    <x v="1"/>
    <s v="February"/>
    <n v="2"/>
    <s v="2017"/>
    <s v="Qtr1"/>
    <n v="2"/>
    <s v="Feb"/>
  </r>
  <r>
    <s v="Australia"/>
    <s v="Australia"/>
    <s v="New South Wales"/>
    <s v="Sydney"/>
    <s v="2901"/>
    <x v="5"/>
    <x v="5"/>
    <x v="234"/>
    <s v="HitchcockAlfred@gmail.com"/>
    <n v="14133528143"/>
    <d v="2014-08-18T00:00:00"/>
    <x v="11"/>
    <x v="3"/>
    <s v="Supermicro X10SAT-O"/>
    <s v="CPU:LGA1150,Form Factor:ATX,RAM Slots:4,Max RAM:32GB"/>
    <n v="207.08"/>
    <n v="74.89"/>
    <n v="281.97000000000003"/>
    <x v="234"/>
    <s v="Dr. Herbert Bitto Str 23, Baden-Daettwil, AG"/>
    <n v="2300"/>
    <s v="cristine.bell@kelloggcompany.com"/>
    <n v="16135550146"/>
    <x v="1"/>
    <d v="2017-02-10T00:00:00"/>
    <n v="89"/>
    <n v="349.99"/>
    <n v="118"/>
    <n v="31149.11"/>
    <x v="1"/>
    <s v="February"/>
    <n v="2"/>
    <s v="2017"/>
    <s v="Qtr1"/>
    <n v="2"/>
    <s v="Feb"/>
  </r>
  <r>
    <s v="Australia"/>
    <s v="Australia"/>
    <s v="New South Wales"/>
    <s v="Sydney"/>
    <s v="2901"/>
    <x v="5"/>
    <x v="5"/>
    <x v="235"/>
    <s v="HombergerAdrienne@gmail.com"/>
    <n v="13170091261"/>
    <d v="2011-08-15T00:00:00"/>
    <x v="12"/>
    <x v="3"/>
    <s v="Gigabyte X299 AORUS Gaming 3"/>
    <s v="CPU:LGA2066,Form Factor:ATX,RAM Slots:8,Max RAM:128GB"/>
    <n v="227.48"/>
    <n v="53.5"/>
    <n v="280.98"/>
    <x v="235"/>
    <s v="Taefernstr 4, Baden-Daettwil, AG"/>
    <n v="2300"/>
    <s v="shamika.bauer@chrobinson.com"/>
    <n v="16135550145"/>
    <x v="2"/>
    <d v="2017-02-10T00:00:00"/>
    <n v="83"/>
    <n v="1418.99"/>
    <n v="118"/>
    <n v="117776.17"/>
    <x v="1"/>
    <s v="February"/>
    <n v="2"/>
    <s v="2017"/>
    <s v="Qtr1"/>
    <n v="2"/>
    <s v="Feb"/>
  </r>
  <r>
    <s v="Australia"/>
    <s v="Australia"/>
    <s v="New South Wales"/>
    <s v="Sydney"/>
    <s v="2901"/>
    <x v="5"/>
    <x v="5"/>
    <x v="236"/>
    <s v="HortonJayne@gmail.com"/>
    <n v="11482011199"/>
    <d v="2015-03-30T00:00:00"/>
    <x v="12"/>
    <x v="3"/>
    <s v="Supermicro MBD-X10DAL-I-O"/>
    <s v="CPU:LGA2011-3 x 2,Form Factor:ATX,RAM Slots:8,Max RAM:512GB"/>
    <n v="239.28"/>
    <n v="40.71"/>
    <n v="279.99"/>
    <x v="236"/>
    <s v="Helebardenweg 5, Baden-Daettwil, AG"/>
    <n v="3500"/>
    <s v="rebbeca.day@textron.com"/>
    <n v="16135550122"/>
    <x v="0"/>
    <d v="2017-01-02T00:00:00"/>
    <n v="61"/>
    <n v="769.99"/>
    <n v="119"/>
    <n v="46969.39"/>
    <x v="1"/>
    <s v="January"/>
    <n v="1"/>
    <s v="2017"/>
    <s v="Qtr1"/>
    <n v="1"/>
    <s v="Jan"/>
  </r>
  <r>
    <s v="Australia"/>
    <s v="Australia"/>
    <s v="New South Wales"/>
    <s v="Sydney"/>
    <s v="2901"/>
    <x v="5"/>
    <x v="5"/>
    <x v="237"/>
    <s v="HoulihanDebra@gmail.com"/>
    <n v="16044136744"/>
    <d v="2014-05-05T00:00:00"/>
    <x v="12"/>
    <x v="2"/>
    <s v="Western Digital WD10EZEX"/>
    <s v="Series:Caviar Blue,Type:7200RPM,Capacity:1TB,Cache:64MB"/>
    <n v="35.83"/>
    <n v="12.05"/>
    <n v="47.88"/>
    <x v="237"/>
    <s v="Zum Freundlichen Nachbarn 5, Baden-Daettwil, AG"/>
    <n v="3500"/>
    <s v="maryrose.cain@loews.com"/>
    <n v="933453845"/>
    <x v="0"/>
    <d v="2015-12-14T00:00:00"/>
    <n v="134"/>
    <n v="127.88"/>
    <n v="119"/>
    <n v="17135.919999999998"/>
    <x v="2"/>
    <s v="October"/>
    <n v="12"/>
    <s v="2015"/>
    <s v="Qtr4"/>
    <n v="12"/>
    <s v="Dec"/>
  </r>
  <r>
    <s v="Australia"/>
    <s v="Australia"/>
    <s v="New South Wales"/>
    <s v="Sydney"/>
    <s v="2901"/>
    <x v="5"/>
    <x v="5"/>
    <x v="238"/>
    <s v="HowardEstelle@gmail.com"/>
    <n v="18815585993"/>
    <d v="2015-02-16T00:00:00"/>
    <x v="12"/>
    <x v="2"/>
    <s v="Seagate ST2000DM006"/>
    <s v="Series:Barracuda,Type:7200RPM,Capacity:2TB,Cache:64MB"/>
    <n v="47.93"/>
    <n v="18.96"/>
    <n v="66.89"/>
    <x v="238"/>
    <s v="Ziegenwiese 3, Baden-Daettwil, AG"/>
    <n v="3500"/>
    <s v="johnie.rojas@itw.com"/>
    <n v="939249328"/>
    <x v="0"/>
    <d v="2015-12-01T00:00:00"/>
    <n v="48"/>
    <n v="2501.69"/>
    <n v="119"/>
    <n v="120081.12"/>
    <x v="2"/>
    <s v="October"/>
    <n v="12"/>
    <s v="2015"/>
    <s v="Qtr4"/>
    <n v="12"/>
    <s v="Dec"/>
  </r>
  <r>
    <s v="Australia"/>
    <s v="Australia"/>
    <s v="New South Wales"/>
    <s v="Sydney"/>
    <s v="2901"/>
    <x v="5"/>
    <x v="5"/>
    <x v="239"/>
    <s v="HudsonJane@gmail.com"/>
    <n v="10298389595"/>
    <d v="2012-02-20T00:00:00"/>
    <x v="12"/>
    <x v="2"/>
    <s v="Samsung MZ-75E250B/AM"/>
    <s v="Series:850 EVO-Series,Type:SSD,Capacity:250GB,Cache:N/A"/>
    <n v="87.98"/>
    <n v="16.899999999999999"/>
    <n v="104.88"/>
    <x v="239"/>
    <s v="Am Waldrand 5, Baden-Daettwil, AG"/>
    <n v="3500"/>
    <s v="verla.christian@synnex.com"/>
    <n v="939856022"/>
    <x v="1"/>
    <d v="2016-12-02T00:00:00"/>
    <n v="45"/>
    <n v="399.99"/>
    <n v="119"/>
    <n v="17999.55"/>
    <x v="0"/>
    <s v="October"/>
    <n v="12"/>
    <s v="2016"/>
    <s v="Qtr4"/>
    <n v="12"/>
    <s v="Dec"/>
  </r>
  <r>
    <s v="Australia"/>
    <s v="Australia"/>
    <s v="New South Wales"/>
    <s v="Sydney"/>
    <s v="2901"/>
    <x v="5"/>
    <x v="5"/>
    <x v="240"/>
    <s v="HuntsJulissa@gmail.com"/>
    <n v="11866390247"/>
    <d v="2016-06-06T00:00:00"/>
    <x v="13"/>
    <x v="2"/>
    <s v="Samsung MZ-75E500B/AM"/>
    <s v="Series:850 EVO-Series,Type:SSD,Capacity:500GB,Cache:N/A"/>
    <n v="157.81"/>
    <n v="20.28"/>
    <n v="178.09"/>
    <x v="240"/>
    <s v="Zur Kantine 9, Baden-Daettwil, AG"/>
    <n v="1200"/>
    <s v="teressa.hewitt@hormelfoods.com"/>
    <n v="937315174"/>
    <x v="1"/>
    <d v="2016-10-27T00:00:00"/>
    <n v="87"/>
    <n v="1029.99"/>
    <n v="119"/>
    <n v="89609.13"/>
    <x v="0"/>
    <s v="December"/>
    <n v="10"/>
    <s v="2016"/>
    <s v="Qtr4"/>
    <n v="10"/>
    <s v="Oct"/>
  </r>
  <r>
    <s v="Australia"/>
    <s v="Australia"/>
    <s v="New South Wales"/>
    <s v="Sydney"/>
    <s v="2901"/>
    <x v="5"/>
    <x v="5"/>
    <x v="241"/>
    <s v="HutterRosalie@gmail.com"/>
    <n v="17388741294"/>
    <d v="2015-06-05T00:00:00"/>
    <x v="14"/>
    <x v="2"/>
    <s v="SanDisk SDSSDA-240G-G26"/>
    <s v="Series:SSD PLUS,Type:SSD,Capacity:240GB,Cache:N/A"/>
    <n v="61.1"/>
    <n v="22.78"/>
    <n v="83.88"/>
    <x v="241"/>
    <s v="Grosse Bahnhostrasse 3, Baden-Daettwil, AG"/>
    <n v="1200"/>
    <s v="shenna.blair@viacom.com"/>
    <n v="939806021"/>
    <x v="2"/>
    <d v="2017-10-27T00:00:00"/>
    <n v="40"/>
    <n v="104.88"/>
    <n v="122"/>
    <n v="4195.2"/>
    <x v="1"/>
    <s v="December"/>
    <n v="10"/>
    <s v="2017"/>
    <s v="Qtr4"/>
    <n v="10"/>
    <s v="Oct"/>
  </r>
  <r>
    <s v="Australia"/>
    <s v="Australia"/>
    <s v="New South Wales"/>
    <s v="Sydney"/>
    <s v="2901"/>
    <x v="5"/>
    <x v="5"/>
    <x v="242"/>
    <s v="HuynhMing@gmail.com"/>
    <n v="11714526298"/>
    <d v="2011-02-21T00:00:00"/>
    <x v="14"/>
    <x v="2"/>
    <s v="Samsung MZ-V6E250"/>
    <s v="Series:960 EVO,Type:SSD,Capacity:250GB,Cache:512MB"/>
    <n v="92.98"/>
    <n v="34.9"/>
    <n v="127.88"/>
    <x v="242"/>
    <s v="Paradeplatz 4, Zuerich, ZH"/>
    <n v="1200"/>
    <s v="latoyia.burt@hollyfrontier.com"/>
    <n v="939911090"/>
    <x v="2"/>
    <d v="2016-12-14T00:00:00"/>
    <n v="62"/>
    <n v="319.99"/>
    <n v="122"/>
    <n v="19839.38"/>
    <x v="0"/>
    <s v="October"/>
    <n v="12"/>
    <s v="2016"/>
    <s v="Qtr4"/>
    <n v="12"/>
    <s v="Dec"/>
  </r>
  <r>
    <s v="Australia"/>
    <s v="Australia"/>
    <s v="New South Wales"/>
    <s v="Sydney"/>
    <s v="2901"/>
    <x v="5"/>
    <x v="5"/>
    <x v="243"/>
    <s v="ImmediatoWalter@gmail.com"/>
    <n v="15296153159"/>
    <d v="2011-02-21T00:00:00"/>
    <x v="14"/>
    <x v="2"/>
    <s v="SA400S37/120G"/>
    <s v="Series:A400,Type:SSD,Capacity:120GB,Cache:N/A"/>
    <n v="40.630000000000003"/>
    <n v="14.36"/>
    <n v="54.99"/>
    <x v="243"/>
    <s v="Badenerstr 1941, Zuerich, ZH"/>
    <n v="3500"/>
    <s v="shaquita.norman@landolakesinc.com"/>
    <n v="33933453845"/>
    <x v="1"/>
    <d v="2016-12-13T00:00:00"/>
    <n v="70"/>
    <n v="289.79000000000002"/>
    <n v="122"/>
    <n v="20285.300000000003"/>
    <x v="0"/>
    <s v="October"/>
    <n v="12"/>
    <s v="2016"/>
    <s v="Qtr4"/>
    <n v="12"/>
    <s v="Dec"/>
  </r>
  <r>
    <s v="Australia"/>
    <s v="Australia"/>
    <s v="New South Wales"/>
    <s v="Sydney"/>
    <s v="2901"/>
    <x v="5"/>
    <x v="5"/>
    <x v="244"/>
    <s v="IveyRose@gmail.com"/>
    <n v="16107948550"/>
    <d v="2013-08-19T00:00:00"/>
    <x v="14"/>
    <x v="2"/>
    <s v="Samsung MZ-75E1T0B/AM"/>
    <s v="Series:850 EVO-Series,Type:SSD,Capacity:1TB,Cache:N/A"/>
    <n v="260.23"/>
    <n v="79.760000000000005"/>
    <n v="339.99"/>
    <x v="244"/>
    <s v="Welschdoerfchen 1941, Chur, ZH"/>
    <n v="3500"/>
    <s v="myrna.romero@celgene.com"/>
    <n v="33939249328"/>
    <x v="2"/>
    <d v="2015-04-26T00:00:00"/>
    <n v="82"/>
    <n v="1274.99"/>
    <n v="117"/>
    <n v="104549.18000000001"/>
    <x v="2"/>
    <s v="April"/>
    <n v="4"/>
    <s v="2015"/>
    <s v="Qtr2"/>
    <n v="4"/>
    <s v="Apr"/>
  </r>
  <r>
    <s v="Australia"/>
    <s v="Australia"/>
    <s v="New South Wales"/>
    <s v="Sydney"/>
    <s v="2901"/>
    <x v="5"/>
    <x v="5"/>
    <x v="245"/>
    <s v="JacksonMaryellen@gmail.com"/>
    <n v="11377788191"/>
    <d v="2012-11-05T00:00:00"/>
    <x v="14"/>
    <x v="2"/>
    <s v="Samsung MZ-V6E500"/>
    <s v="Series:960 EVO,Type:SSD,Capacity:500GB,Cache:512MB"/>
    <n v="209.62"/>
    <n v="24.38"/>
    <n v="234"/>
    <x v="245"/>
    <s v="Le Reduit, Tschiertschen, GR"/>
    <n v="1400"/>
    <s v="bill.stein@devonenergy.com"/>
    <n v="33939856022"/>
    <x v="0"/>
    <d v="2017-04-26T00:00:00"/>
    <n v="133"/>
    <n v="4139"/>
    <n v="110"/>
    <n v="550487"/>
    <x v="1"/>
    <s v="April"/>
    <n v="4"/>
    <s v="2017"/>
    <s v="Qtr2"/>
    <n v="4"/>
    <s v="Apr"/>
  </r>
  <r>
    <s v="Australia"/>
    <s v="Australia"/>
    <s v="New South Wales"/>
    <s v="Sydney"/>
    <s v="2901"/>
    <x v="5"/>
    <x v="5"/>
    <x v="246"/>
    <s v="JacobiHannah@gmail.com"/>
    <n v="17470922486"/>
    <d v="2013-09-30T00:00:00"/>
    <x v="15"/>
    <x v="2"/>
    <s v="Seagate ST3000DM008"/>
    <s v="Series:Barracuda,Type:7200RPM,Capacity:3TB,Cache:64MB"/>
    <n v="61.63"/>
    <n v="21.98"/>
    <n v="83.61"/>
    <x v="246"/>
    <s v="Bendlehn, Trogen, SG"/>
    <n v="1400"/>
    <s v="olivia.conrad@pbfenergy.com"/>
    <n v="33937315174"/>
    <x v="1"/>
    <d v="2015-04-09T00:00:00"/>
    <n v="42"/>
    <n v="109.99"/>
    <n v="149"/>
    <n v="4619.58"/>
    <x v="2"/>
    <s v="April"/>
    <n v="4"/>
    <s v="2015"/>
    <s v="Qtr2"/>
    <n v="4"/>
    <s v="Apr"/>
  </r>
  <r>
    <s v="Australia"/>
    <s v="Australia"/>
    <s v="New South Wales"/>
    <s v="Sydney"/>
    <s v="2901"/>
    <x v="5"/>
    <x v="5"/>
    <x v="247"/>
    <s v="JeanniteTayana@gmail.com"/>
    <n v="11567725833"/>
    <d v="2011-07-05T00:00:00"/>
    <x v="15"/>
    <x v="2"/>
    <s v="Western Digital WDS250G1B0A"/>
    <s v="Series:Blue,Type:SSD,Capacity:250GB,Cache:N/A"/>
    <n v="72.540000000000006"/>
    <n v="17.350000000000001"/>
    <n v="89.89"/>
    <x v="247"/>
    <s v="Spisertor 3, St. Gallen, SG"/>
    <n v="1400"/>
    <s v="marianne.bryant@genworth.com"/>
    <n v="33939806021"/>
    <x v="0"/>
    <d v="2017-02-15T00:00:00"/>
    <n v="57"/>
    <n v="309.85000000000002"/>
    <n v="149"/>
    <n v="17661.45"/>
    <x v="1"/>
    <s v="February"/>
    <n v="2"/>
    <s v="2017"/>
    <s v="Qtr1"/>
    <n v="2"/>
    <s v="Feb"/>
  </r>
  <r>
    <s v="Australia"/>
    <s v="Australia"/>
    <s v="New South Wales"/>
    <s v="Sydney"/>
    <s v="2901"/>
    <x v="5"/>
    <x v="5"/>
    <x v="248"/>
    <s v="JhaveriSneha@gmail.com"/>
    <n v="13588495767"/>
    <d v="2014-01-06T00:00:00"/>
    <x v="15"/>
    <x v="2"/>
    <s v="ADATA ASU800SS-128GT-C"/>
    <s v="Series:Ultimate SU800,Type:SSD,Capacity:128GB,Cache:N/A"/>
    <n v="37.78"/>
    <n v="14.87"/>
    <n v="52.65"/>
    <x v="248"/>
    <s v="Langstr 14, Zuerich, ZH"/>
    <n v="700"/>
    <s v="dustin.paul@yum.com"/>
    <n v="33939911090"/>
    <x v="2"/>
    <d v="2017-02-14T00:00:00"/>
    <n v="44"/>
    <n v="319.99"/>
    <n v="154"/>
    <n v="14079.560000000001"/>
    <x v="1"/>
    <s v="February"/>
    <n v="2"/>
    <s v="2017"/>
    <s v="Qtr1"/>
    <n v="2"/>
    <s v="Feb"/>
  </r>
  <r>
    <s v="Australia"/>
    <s v="Australia"/>
    <s v="New South Wales"/>
    <s v="Sydney"/>
    <s v="2901"/>
    <x v="5"/>
    <x v="5"/>
    <x v="249"/>
    <s v="JohnsonGeorge@gmail.com"/>
    <n v="11228011800"/>
    <d v="2011-11-07T00:00:00"/>
    <x v="15"/>
    <x v="2"/>
    <s v="Seagate ST1000DM010"/>
    <s v="Series:BarraCuda,Type:7200RPM,Capacity:1TB,Cache:64MB"/>
    <n v="42.18"/>
    <n v="7.19"/>
    <n v="49.37"/>
    <x v="249"/>
    <s v="Roessligasse 4, Zurich, ZH"/>
    <n v="700"/>
    <s v="elroy.wolf@ti.com"/>
    <n v="9556018319"/>
    <x v="2"/>
    <d v="2017-02-14T00:00:00"/>
    <n v="61"/>
    <n v="305"/>
    <n v="154"/>
    <n v="18605"/>
    <x v="1"/>
    <s v="February"/>
    <n v="2"/>
    <s v="2017"/>
    <s v="Qtr1"/>
    <n v="2"/>
    <s v="Feb"/>
  </r>
  <r>
    <s v="Australia"/>
    <s v="Australia"/>
    <s v="New South Wales"/>
    <s v="Sydney"/>
    <s v="2901"/>
    <x v="5"/>
    <x v="5"/>
    <x v="250"/>
    <s v="JohnsonNoelle@gmail.com"/>
    <n v="18329124938"/>
    <d v="2015-01-05T00:00:00"/>
    <x v="15"/>
    <x v="2"/>
    <s v="Samsung MZ-75E4T0B"/>
    <s v="Series:850 EVO,Type:SSD,Capacity:4TB,Cache:4GB"/>
    <n v="1153.6400000000001"/>
    <n v="346.35"/>
    <n v="1499.99"/>
    <x v="250"/>
    <s v="Zum Froehlichen Schweizer 3, Zurich, ZH"/>
    <n v="5000"/>
    <s v="jadwiga.morrison@cdw.com"/>
    <n v="9559387109"/>
    <x v="1"/>
    <d v="2017-01-24T00:00:00"/>
    <n v="80"/>
    <n v="1199.99"/>
    <n v="154"/>
    <n v="95999.2"/>
    <x v="1"/>
    <s v="January"/>
    <n v="1"/>
    <s v="2017"/>
    <s v="Qtr1"/>
    <n v="1"/>
    <s v="Jan"/>
  </r>
  <r>
    <s v="Australia"/>
    <s v="Australia"/>
    <s v="New South Wales"/>
    <s v="Sydney"/>
    <s v="2901"/>
    <x v="5"/>
    <x v="5"/>
    <x v="251"/>
    <s v="JohnstonYen@gmail.com"/>
    <n v="11657640637"/>
    <d v="2014-07-07T00:00:00"/>
    <x v="15"/>
    <x v="2"/>
    <s v="Intel SSDPECME040T401"/>
    <s v="Series:DC P3608,Type:SSD,Capacity:4TB,Cache:N/A"/>
    <n v="7123.66"/>
    <n v="0"/>
    <n v="7123.66"/>
    <x v="251"/>
    <s v="Chrottenweg, Bern, BE"/>
    <n v="5000"/>
    <s v="isabella.ortega@paypal.com"/>
    <n v="9551021924"/>
    <x v="0"/>
    <d v="2016-11-29T00:00:00"/>
    <n v="92"/>
    <n v="1449.98"/>
    <n v="155"/>
    <n v="133398.16"/>
    <x v="0"/>
    <s v="November"/>
    <n v="11"/>
    <s v="2016"/>
    <s v="Qtr4"/>
    <n v="11"/>
    <s v="Nov"/>
  </r>
  <r>
    <s v="Australia"/>
    <s v="Australia"/>
    <s v="New South Wales"/>
    <s v="Sydney"/>
    <s v="2901"/>
    <x v="5"/>
    <x v="5"/>
    <x v="252"/>
    <s v="JungJudy@gmail.com"/>
    <n v="17427314458"/>
    <d v="2011-01-10T00:00:00"/>
    <x v="15"/>
    <x v="2"/>
    <s v="Western Digital WD2003FZEX"/>
    <s v="Series:BLACK SERIES,Type:7200RPM,Capacity:2TB,Cache:64MB"/>
    <n v="7123.66"/>
    <n v="0"/>
    <n v="7123.66"/>
    <x v="252"/>
    <s v="Bruppacher Str 3, Baden-Daettwil, AG"/>
    <n v="5000"/>
    <s v="katia.case@wm.com"/>
    <n v="9551487251"/>
    <x v="0"/>
    <d v="2016-11-29T00:00:00"/>
    <n v="95"/>
    <n v="89.99"/>
    <n v="155"/>
    <n v="8549.0499999999993"/>
    <x v="0"/>
    <s v="November"/>
    <n v="11"/>
    <s v="2016"/>
    <s v="Qtr4"/>
    <n v="11"/>
    <s v="Nov"/>
  </r>
  <r>
    <s v="Australia"/>
    <s v="Australia"/>
    <s v="New South Wales"/>
    <s v="Sydney"/>
    <s v="2901"/>
    <x v="5"/>
    <x v="5"/>
    <x v="253"/>
    <s v="KampewDonysha@gmail.com"/>
    <n v="9635430000000"/>
    <d v="2011-11-07T00:00:00"/>
    <x v="15"/>
    <x v="2"/>
    <s v="Samsung MZ-V6P512BW"/>
    <s v="Series:960 PRO,Type:SSD,Capacity:512GB,Cache:512MB"/>
    <n v="7123.66"/>
    <n v="0"/>
    <n v="7123.66"/>
    <x v="253"/>
    <s v="Limmatquai, Zuerich, ZH"/>
    <n v="1800"/>
    <s v="enriqueta.odom@mmc.com"/>
    <n v="9558687497"/>
    <x v="2"/>
    <d v="2016-11-29T00:00:00"/>
    <n v="139"/>
    <n v="1199.99"/>
    <n v="155"/>
    <n v="166798.61000000002"/>
    <x v="0"/>
    <s v="November"/>
    <n v="11"/>
    <s v="2016"/>
    <s v="Qtr4"/>
    <n v="11"/>
    <s v="Nov"/>
  </r>
  <r>
    <s v="Australia"/>
    <s v="Australia"/>
    <s v="New South Wales"/>
    <s v="Sydney"/>
    <s v="2901"/>
    <x v="5"/>
    <x v="5"/>
    <x v="254"/>
    <s v="KeattsKramer@gmail.com"/>
    <n v="9634480000000"/>
    <d v="2013-09-30T00:00:00"/>
    <x v="15"/>
    <x v="2"/>
    <s v="Hitachi HUS724030ALE641"/>
    <s v="Series:Ultrastar 7K4000,Type:7200RPM,Capacity:3TB,Cache:64MB"/>
    <n v="7123.66"/>
    <n v="0"/>
    <n v="7123.66"/>
    <x v="254"/>
    <s v="Dreikoenigsstr 3, Zurich, ZH"/>
    <n v="1800"/>
    <s v="don.hansen@chk.com"/>
    <n v="9558035551"/>
    <x v="1"/>
    <d v="2017-09-28T00:00:00"/>
    <n v="32"/>
    <n v="419.99"/>
    <n v="111"/>
    <n v="13439.68"/>
    <x v="1"/>
    <s v="September"/>
    <n v="9"/>
    <s v="2017"/>
    <s v="Qtr3"/>
    <n v="9"/>
    <s v="Sep"/>
  </r>
  <r>
    <s v="Australia"/>
    <s v="Australia"/>
    <s v="New South Wales"/>
    <s v="Sydney"/>
    <s v="2901"/>
    <x v="5"/>
    <x v="5"/>
    <x v="255"/>
    <s v="KhemmichBartholemew@gmail.com"/>
    <n v="9631440000000"/>
    <d v="2013-08-19T00:00:00"/>
    <x v="15"/>
    <x v="2"/>
    <s v="Samsung MZ-V6P2T0BW"/>
    <s v="Series:960 Pro,Type:SSD,Capacity:2TB,Cache:2GB"/>
    <n v="7123.66"/>
    <n v="0"/>
    <n v="7123.66"/>
    <x v="255"/>
    <s v="Kreuzstr 32, Zurich, ZH"/>
    <n v="2300"/>
    <s v="herb.sloan@pricelinegroup.com"/>
    <n v="559556000000"/>
    <x v="0"/>
    <d v="2017-09-27T00:00:00"/>
    <n v="137"/>
    <n v="620.95000000000005"/>
    <n v="111"/>
    <n v="85070.150000000009"/>
    <x v="1"/>
    <s v="September"/>
    <n v="9"/>
    <s v="2017"/>
    <s v="Qtr3"/>
    <n v="9"/>
    <s v="Sep"/>
  </r>
  <r>
    <s v="Australia"/>
    <s v="Australia"/>
    <s v="New South Wales"/>
    <s v="Sydney"/>
    <s v="2901"/>
    <x v="5"/>
    <x v="5"/>
    <x v="256"/>
    <s v="KingJanet@gmail.com"/>
    <n v="9637340000000"/>
    <d v="2012-07-02T00:00:00"/>
    <x v="15"/>
    <x v="2"/>
    <s v="Seagate ST10000DM0004"/>
    <s v="Series:BarraCuda Pro,Type:7200RPM,Capacity:10TB,Cache:256MB"/>
    <n v="7123.66"/>
    <n v="0"/>
    <n v="7123.66"/>
    <x v="256"/>
    <s v="1539 Stripes Rd, Baden-Daettwil, AG"/>
    <n v="2300"/>
    <s v="blanche.robbins@parker.com"/>
    <n v="559559000000"/>
    <x v="1"/>
    <d v="2016-09-27T00:00:00"/>
    <n v="67"/>
    <n v="401.98"/>
    <n v="112"/>
    <n v="26932.66"/>
    <x v="0"/>
    <s v="September"/>
    <n v="9"/>
    <s v="2016"/>
    <s v="Qtr3"/>
    <n v="9"/>
    <s v="Sep"/>
  </r>
  <r>
    <s v="Australia"/>
    <s v="Australia"/>
    <s v="New South Wales"/>
    <s v="Sydney"/>
    <s v="2901"/>
    <x v="5"/>
    <x v="5"/>
    <x v="257"/>
    <s v="KinsellaKathleen@gmail.com"/>
    <n v="9630860000000"/>
    <d v="2011-09-26T00:00:00"/>
    <x v="15"/>
    <x v="2"/>
    <s v="ADATA ASU800SS-512GT-C"/>
    <s v="Series:Ultimate SU800,Type:SSD,Capacity:512GB,Cache:N/A"/>
    <n v="7123.66"/>
    <n v="0"/>
    <n v="7123.66"/>
    <x v="257"/>
    <s v="1593 Silverado St, Bangalore, Kar"/>
    <n v="1400"/>
    <s v="gaynell.burton@oxy.com"/>
    <n v="559551000000"/>
    <x v="2"/>
    <d v="2017-09-27T00:00:00"/>
    <n v="72"/>
    <n v="811.99"/>
    <n v="113"/>
    <n v="58463.28"/>
    <x v="1"/>
    <s v="September"/>
    <n v="9"/>
    <s v="2017"/>
    <s v="Qtr3"/>
    <n v="9"/>
    <s v="Sep"/>
  </r>
  <r>
    <s v="Australia"/>
    <s v="Australia"/>
    <s v="New South Wales"/>
    <s v="Sydney"/>
    <s v="2901"/>
    <x v="5"/>
    <x v="5"/>
    <x v="258"/>
    <s v="KirillAlexandra@gmail.com"/>
    <n v="9633280000000"/>
    <d v="2011-09-26T00:00:00"/>
    <x v="15"/>
    <x v="2"/>
    <s v="Samsung MZ-V6E1T0"/>
    <s v="Series:960 EVO,Type:SSD,Capacity:1TB,Cache:1000MB"/>
    <n v="7123.66"/>
    <n v="0"/>
    <n v="7123.66"/>
    <x v="258"/>
    <s v="1596 Commando Blvd, Bangalore, Kar"/>
    <n v="1200"/>
    <s v="marhta.baldwin@guardianlife.com"/>
    <n v="559551000000"/>
    <x v="2"/>
    <d v="2016-08-16T00:00:00"/>
    <n v="59"/>
    <n v="487.3"/>
    <n v="113"/>
    <n v="28750.7"/>
    <x v="0"/>
    <s v="August"/>
    <n v="8"/>
    <s v="2016"/>
    <s v="Qtr3"/>
    <n v="8"/>
    <s v="Aug"/>
  </r>
  <r>
    <s v="Australia"/>
    <s v="Australia"/>
    <s v="New South Wales"/>
    <s v="Sydney"/>
    <s v="2901"/>
    <x v="5"/>
    <x v="5"/>
    <x v="259"/>
    <s v="KnappBradley@gmail.com"/>
    <n v="9635990000000"/>
    <d v="2014-02-17T00:00:00"/>
    <x v="15"/>
    <x v="2"/>
    <s v="Western Digital WD1003FZEX"/>
    <s v="Series:BLACK SERIES,Type:7200RPM,Capacity:1TB,Cache:64MB"/>
    <n v="7123.66"/>
    <n v="0"/>
    <n v="7123.66"/>
    <x v="259"/>
    <s v="1599 Legend Rd, Bangalore, Kar"/>
    <n v="5000"/>
    <s v="peter.gamble@mgmresorts.com"/>
    <n v="559559000000"/>
    <x v="1"/>
    <d v="2016-05-27T00:00:00"/>
    <n v="80"/>
    <n v="136.69"/>
    <n v="113"/>
    <n v="10935.2"/>
    <x v="0"/>
    <s v="May"/>
    <n v="5"/>
    <s v="2016"/>
    <s v="Qtr2"/>
    <n v="5"/>
    <s v="May"/>
  </r>
  <r>
    <s v="Australia"/>
    <s v="Australia"/>
    <s v="New South Wales"/>
    <s v="Sydney"/>
    <s v="2901"/>
    <x v="5"/>
    <x v="5"/>
    <x v="260"/>
    <s v="KretschmerJohn@gmail.com"/>
    <n v="9632960000000"/>
    <d v="2011-01-10T00:00:00"/>
    <x v="15"/>
    <x v="2"/>
    <s v="SanDisk SDSSDA-120G-G26"/>
    <s v="Series:SSD PLUS,Type:SSD"/>
    <n v="7123.66"/>
    <n v="0"/>
    <n v="7123.66"/>
    <x v="260"/>
    <s v="1600 Target Crt, Bangalore, Kar"/>
    <n v="5000"/>
    <s v="nathan.callahan@farmers.com"/>
    <n v="559558000000"/>
    <x v="0"/>
    <d v="2017-05-27T00:00:00"/>
    <n v="49"/>
    <n v="57.98"/>
    <n v="119"/>
    <n v="2841.02"/>
    <x v="1"/>
    <s v="May"/>
    <n v="5"/>
    <s v="2017"/>
    <s v="Qtr2"/>
    <n v="5"/>
    <s v="May"/>
  </r>
  <r>
    <s v="Australia"/>
    <s v="Australia"/>
    <s v="New South Wales"/>
    <s v="Sydney"/>
    <s v="2901"/>
    <x v="5"/>
    <x v="5"/>
    <x v="261"/>
    <s v="KreugerFreddy@gmail.com"/>
    <n v="9635040000000"/>
    <d v="2011-03-07T00:00:00"/>
    <x v="15"/>
    <x v="2"/>
    <s v="Crucial CT525MX300SSD1"/>
    <s v="Series:MX300,Type:SSD,Capacity:525GB,Cache:N/A"/>
    <n v="7123.66"/>
    <n v="0"/>
    <n v="7123.66"/>
    <x v="261"/>
    <s v="1603 Rebel St, Bangalore, Kar"/>
    <n v="500"/>
    <s v="tereasa.padilla@jcpenney.com"/>
    <n v="3507373643"/>
    <x v="0"/>
    <d v="2017-05-27T00:00:00"/>
    <n v="86"/>
    <n v="2799.99"/>
    <n v="167"/>
    <n v="240799.13999999998"/>
    <x v="1"/>
    <s v="May"/>
    <n v="5"/>
    <s v="2017"/>
    <s v="Qtr2"/>
    <n v="5"/>
    <s v="May"/>
  </r>
  <r>
    <s v="Australia"/>
    <s v="Australia"/>
    <s v="New South Wales"/>
    <s v="Sydney"/>
    <s v="2901"/>
    <x v="5"/>
    <x v="5"/>
    <x v="262"/>
    <s v="LajiriJyoti@gmail.com"/>
    <n v="9637790000000"/>
    <d v="2014-11-10T00:00:00"/>
    <x v="15"/>
    <x v="2"/>
    <s v="Hitachi A7K1000-1000"/>
    <s v="Series:Ultrastar,Type:7200RPM,Capacity:1TB,Cache:32MB"/>
    <n v="7123.66"/>
    <n v="0"/>
    <n v="7123.66"/>
    <x v="262"/>
    <s v="1604 Volunteers Rd, Bangalore, Kar"/>
    <n v="500"/>
    <s v="merrilee.phillips@conedison.com"/>
    <n v="3508868244"/>
    <x v="0"/>
    <d v="2016-05-26T00:00:00"/>
    <n v="148"/>
    <n v="829.89"/>
    <n v="167"/>
    <n v="122823.72"/>
    <x v="0"/>
    <s v="May"/>
    <n v="5"/>
    <s v="2016"/>
    <s v="Qtr2"/>
    <n v="5"/>
    <s v="May"/>
  </r>
  <r>
    <s v="Australia"/>
    <s v="Australia"/>
    <s v="New South Wales"/>
    <s v="Sydney"/>
    <s v="2901"/>
    <x v="5"/>
    <x v="5"/>
    <x v="263"/>
    <s v="LandaHans@gmail.com"/>
    <n v="9630510000000"/>
    <d v="2011-01-10T00:00:00"/>
    <x v="15"/>
    <x v="2"/>
    <s v="Samsung MZ-V6P1T0BW"/>
    <s v="Series:960 Pro,Type:SSD,Capacity:1TB,Cache:1GB"/>
    <n v="7123.66"/>
    <n v="0"/>
    <n v="7123.66"/>
    <x v="263"/>
    <s v="1607 Abwdrts St, Bangalore, Kar"/>
    <n v="3500"/>
    <s v="tisha.mcdonald@autoliv.com"/>
    <n v="3508171487"/>
    <x v="0"/>
    <d v="2016-09-07T00:00:00"/>
    <n v="104"/>
    <n v="88.99"/>
    <n v="167"/>
    <n v="9254.9599999999991"/>
    <x v="0"/>
    <s v="September"/>
    <n v="9"/>
    <s v="2016"/>
    <s v="Qtr3"/>
    <n v="9"/>
    <s v="Sep"/>
  </r>
  <r>
    <s v="Australia"/>
    <s v="Australia"/>
    <s v="New South Wales"/>
    <s v="Sydney"/>
    <s v="2901"/>
    <x v="5"/>
    <x v="5"/>
    <x v="264"/>
    <s v="LangfordLindsey@gmail.com"/>
    <n v="9630040000000"/>
    <d v="2013-01-07T00:00:00"/>
    <x v="15"/>
    <x v="2"/>
    <s v="Samsung MZ-7KE256BW"/>
    <s v="Series:850 Pro Series,Type:SSD,Capacity:256GB,Cache:N/A"/>
    <n v="7123.66"/>
    <n v="0"/>
    <n v="7123.66"/>
    <x v="264"/>
    <s v="1608 Amadeus St, Bangalore, Kar"/>
    <n v="3500"/>
    <s v="napoleon.cruz@cognizant.com"/>
    <n v="3506107186"/>
    <x v="1"/>
    <d v="2016-09-07T00:00:00"/>
    <n v="122"/>
    <n v="741.78"/>
    <n v="91"/>
    <n v="90497.16"/>
    <x v="0"/>
    <s v="September"/>
    <n v="9"/>
    <s v="2016"/>
    <s v="Qtr3"/>
    <n v="9"/>
    <s v="Sep"/>
  </r>
  <r>
    <s v="Australia"/>
    <s v="Australia"/>
    <s v="New South Wales"/>
    <s v="Sydney"/>
    <s v="2901"/>
    <x v="5"/>
    <x v="5"/>
    <x v="265"/>
    <s v="LangtonEnrico@gmail.com"/>
    <n v="913552947"/>
    <d v="2012-07-09T00:00:00"/>
    <x v="15"/>
    <x v="2"/>
    <s v="Seagate ST2000DX002"/>
    <s v="Series:FireCuda,Type:Hybrid,Capacity:2TB,Cache:64MB"/>
    <n v="7123.66"/>
    <n v="0"/>
    <n v="7123.66"/>
    <x v="265"/>
    <s v="1610 Betrayal Crt, Bangalore, Kar"/>
    <n v="5000"/>
    <s v="basilia.downs@vfc.com"/>
    <n v="3505579457"/>
    <x v="2"/>
    <d v="2016-08-24T00:00:00"/>
    <n v="70"/>
    <n v="1449.98"/>
    <n v="94"/>
    <n v="101498.6"/>
    <x v="0"/>
    <s v="August"/>
    <n v="8"/>
    <s v="2016"/>
    <s v="Qtr3"/>
    <n v="8"/>
    <s v="Aug"/>
  </r>
  <r>
    <s v="Australia"/>
    <s v="Australia"/>
    <s v="New South Wales"/>
    <s v="Sydney"/>
    <s v="2901"/>
    <x v="5"/>
    <x v="5"/>
    <x v="266"/>
    <s v="LaRotondaWilliam@gmail.com"/>
    <n v="34598372012"/>
    <d v="2014-01-06T00:00:00"/>
    <x v="15"/>
    <x v="2"/>
    <s v="Western Digital WD5000AACS"/>
    <s v="Series:Caviar Green,Type:5400RPM,Capacity:500GB,Cache:16MB"/>
    <n v="7123.66"/>
    <n v="0"/>
    <n v="7123.66"/>
    <x v="266"/>
    <s v="1614 Crackers Rd, Bangalore - India, Kar"/>
    <n v="2300"/>
    <s v="alessandra.estrada@ameriprise.com"/>
    <n v="3503238714"/>
    <x v="0"/>
    <d v="2016-08-16T00:00:00"/>
    <n v="138"/>
    <n v="2377.09"/>
    <n v="94"/>
    <n v="328038.42000000004"/>
    <x v="0"/>
    <s v="August"/>
    <n v="8"/>
    <s v="2016"/>
    <s v="Qtr3"/>
    <n v="8"/>
    <s v="Aug"/>
  </r>
  <r>
    <s v="North America"/>
    <s v="Mexico"/>
    <s v="Distrito Federal"/>
    <s v="Mexico City"/>
    <s v="11932"/>
    <x v="6"/>
    <x v="6"/>
    <x v="267"/>
    <s v="LatifMohammed@gmail.com"/>
    <n v="34283949223"/>
    <d v="2012-04-02T00:00:00"/>
    <x v="15"/>
    <x v="2"/>
    <s v="SanDisk SDSSDHII-240G-G25"/>
    <s v="Series:Ultra II,Type:SSD,Capacity:240GB,Cache:N/A"/>
    <n v="7123.66"/>
    <n v="0"/>
    <n v="7123.66"/>
    <x v="267"/>
    <s v="1615 Crackers Crt, Bangalore - India, Kar"/>
    <n v="5000"/>
    <s v="sherron.flores@fnf.com"/>
    <n v="573507000000"/>
    <x v="1"/>
    <d v="2017-08-14T00:00:00"/>
    <n v="125"/>
    <n v="2200"/>
    <n v="173"/>
    <n v="275000"/>
    <x v="1"/>
    <s v="August"/>
    <n v="8"/>
    <s v="2017"/>
    <s v="Qtr3"/>
    <n v="8"/>
    <s v="Aug"/>
  </r>
  <r>
    <s v="North America"/>
    <s v="Mexico"/>
    <s v="Distrito Federal"/>
    <s v="Mexico City"/>
    <s v="11932"/>
    <x v="6"/>
    <x v="6"/>
    <x v="268"/>
    <s v="LeBinh@gmail.com"/>
    <n v="34168776319"/>
    <d v="2016-10-02T00:00:00"/>
    <x v="15"/>
    <x v="2"/>
    <s v="PNY SSD7CS1311-120-RB"/>
    <s v="Series:CS1311,Type:SSD,Capacity:120GB,Cache:N/A"/>
    <n v="7123.66"/>
    <n v="0"/>
    <n v="7123.66"/>
    <x v="268"/>
    <s v="1618 Footloose St, Bangalore - India, Kar"/>
    <n v="900"/>
    <s v="elicia.townsend@csc.com"/>
    <n v="573509000000"/>
    <x v="2"/>
    <d v="2017-08-12T00:00:00"/>
    <n v="71"/>
    <n v="417.98"/>
    <n v="178"/>
    <n v="29676.58"/>
    <x v="1"/>
    <s v="August"/>
    <n v="8"/>
    <s v="2017"/>
    <s v="Qtr3"/>
    <n v="8"/>
    <s v="Aug"/>
  </r>
  <r>
    <s v="North America"/>
    <s v="Mexico"/>
    <s v="Distrito Federal"/>
    <s v="Mexico City"/>
    <s v="11932"/>
    <x v="6"/>
    <x v="6"/>
    <x v="269"/>
    <s v="LeachDallas@gmail.com"/>
    <n v="34772506263"/>
    <d v="2011-09-26T00:00:00"/>
    <x v="15"/>
    <x v="2"/>
    <s v="PNY SSD9SC240GMDA-RB"/>
    <s v="Series:XLR8,Type:SSD,Capacity:240GB,Cache:N/A"/>
    <n v="7123.66"/>
    <n v="0"/>
    <n v="7123.66"/>
    <x v="269"/>
    <s v="1619 Footloose Rd, Bangalore - India, Kar"/>
    <n v="900"/>
    <s v="percy.hernandez@lb.com"/>
    <n v="573508000000"/>
    <x v="0"/>
    <d v="2017-08-12T00:00:00"/>
    <n v="117"/>
    <n v="713.99"/>
    <n v="81"/>
    <n v="83536.83"/>
    <x v="1"/>
    <s v="August"/>
    <n v="8"/>
    <s v="2017"/>
    <s v="Qtr3"/>
    <n v="8"/>
    <s v="Aug"/>
  </r>
  <r>
    <s v="North America"/>
    <s v="Mexico"/>
    <s v="Distrito Federal"/>
    <s v="Mexico City"/>
    <s v="11932"/>
    <x v="6"/>
    <x v="6"/>
    <x v="270"/>
    <s v="LeBlancBrandon@gmail.com"/>
    <n v="34939019986"/>
    <d v="2016-01-05T00:00:00"/>
    <x v="15"/>
    <x v="2"/>
    <s v="Crucial CT1050MX300SSD1"/>
    <s v="Series:MX300,Type:SSD,Capacity:1.1TB,Cache:N/A"/>
    <n v="7123.66"/>
    <n v="0"/>
    <n v="7123.66"/>
    <x v="270"/>
    <s v="1621 Gargon! Blvd, Bangalore - India, Kar"/>
    <n v="600"/>
    <s v="shelia.cain@jacobs.com"/>
    <n v="573506000000"/>
    <x v="1"/>
    <d v="2017-03-09T00:00:00"/>
    <n v="125"/>
    <n v="1899.99"/>
    <n v="178"/>
    <n v="237498.75"/>
    <x v="1"/>
    <s v="March"/>
    <n v="3"/>
    <s v="2017"/>
    <s v="Qtr1"/>
    <n v="3"/>
    <s v="Mar"/>
  </r>
  <r>
    <s v="North America"/>
    <s v="Mexico"/>
    <s v="Distrito Federal"/>
    <s v="Mexico City"/>
    <s v="11932"/>
    <x v="6"/>
    <x v="6"/>
    <x v="271"/>
    <s v="LecterHannibal@gmail.com"/>
    <n v="34524504044"/>
    <d v="2012-05-14T00:00:00"/>
    <x v="15"/>
    <x v="2"/>
    <s v="Western Digital WDS250G1B0B"/>
    <s v="Series:Blue,Type:SSD,Capacity:250GB,Cache:N/A"/>
    <n v="7123.66"/>
    <n v="0"/>
    <n v="7123.66"/>
    <x v="271"/>
    <s v="8110 Jackson Rd, Ann Arbor, MI"/>
    <n v="200"/>
    <s v="charlene.booker@republicservices.com"/>
    <n v="573506000000"/>
    <x v="1"/>
    <d v="2017-03-07T00:00:00"/>
    <n v="130"/>
    <n v="1314.99"/>
    <n v="178"/>
    <n v="170948.7"/>
    <x v="1"/>
    <s v="March"/>
    <n v="3"/>
    <s v="2017"/>
    <s v="Qtr1"/>
    <n v="3"/>
    <s v="Mar"/>
  </r>
  <r>
    <s v="North America"/>
    <s v="Mexico"/>
    <s v="Distrito Federal"/>
    <s v="Mexico City"/>
    <s v="11932"/>
    <x v="6"/>
    <x v="6"/>
    <x v="272"/>
    <s v="LeruthGiovanni@gmail.com"/>
    <n v="34880872504"/>
    <d v="2012-04-30T00:00:00"/>
    <x v="15"/>
    <x v="2"/>
    <s v="Samsung MZ-75E120B/AM"/>
    <s v="Series:850 EVO-Series,Type:SSD,Capacity:120GB,Cache:N/A"/>
    <n v="74.41"/>
    <n v="14.58"/>
    <n v="88.99"/>
    <x v="272"/>
    <s v="101 N Falahee Rd, Jackson, MI"/>
    <n v="300"/>
    <s v="mac.mckay@principal.com"/>
    <n v="573503000000"/>
    <x v="2"/>
    <d v="2016-06-12T00:00:00"/>
    <n v="115"/>
    <n v="2998.89"/>
    <n v="178"/>
    <n v="344872.35"/>
    <x v="0"/>
    <s v="June"/>
    <n v="6"/>
    <s v="2016"/>
    <s v="Qtr2"/>
    <n v="6"/>
    <s v="Jun"/>
  </r>
  <r>
    <s v="North America"/>
    <s v="Mexico"/>
    <s v="Distrito Federal"/>
    <s v="Mexico City"/>
    <s v="11932"/>
    <x v="6"/>
    <x v="6"/>
    <x v="273"/>
    <s v="LiebigKetsia@gmail.com"/>
    <n v="34727983724"/>
    <d v="2013-09-30T00:00:00"/>
    <x v="15"/>
    <x v="2"/>
    <s v="Western Digital WDS500G1B0B"/>
    <s v="Series:Blue,Type:SSD,Capacity:500GB,Cache:N/A"/>
    <n v="106.89"/>
    <n v="42.99"/>
    <n v="149.88"/>
    <x v="273"/>
    <s v="555 John F Kennedy Rd, Dubuque, IA"/>
    <n v="500"/>
    <s v="jamison.merritt@rossstores.com"/>
    <n v="297916"/>
    <x v="0"/>
    <d v="2016-09-05T00:00:00"/>
    <n v="56"/>
    <n v="1073.99"/>
    <n v="179"/>
    <n v="60143.44"/>
    <x v="0"/>
    <s v="September"/>
    <n v="9"/>
    <s v="2016"/>
    <s v="Qtr3"/>
    <n v="9"/>
    <s v="Sep"/>
  </r>
  <r>
    <s v="North America"/>
    <s v="Mexico"/>
    <s v="Distrito Federal"/>
    <s v="Mexico City"/>
    <s v="11932"/>
    <x v="6"/>
    <x v="6"/>
    <x v="274"/>
    <s v="LinaresMarilyn@gmail.com"/>
    <n v="34179213148"/>
    <d v="2011-07-05T00:00:00"/>
    <x v="15"/>
    <x v="2"/>
    <s v="Hitachi HUA723020ALA640"/>
    <s v="Series:Ultrastar 7K3000,Type:7200RPM,Capacity:2TB,Cache:64MB"/>
    <n v="45.18"/>
    <n v="14.81"/>
    <n v="59.99"/>
    <x v="274"/>
    <s v="1691 Asbury Rd, Dubuque, IA"/>
    <n v="500"/>
    <s v="quinton.woods@bedbathandbeyond.com"/>
    <n v="1440378"/>
    <x v="0"/>
    <d v="2017-09-05T00:00:00"/>
    <n v="99"/>
    <n v="2554.9899999999998"/>
    <n v="179"/>
    <n v="252944.00999999998"/>
    <x v="1"/>
    <s v="September"/>
    <n v="9"/>
    <s v="2017"/>
    <s v="Qtr3"/>
    <n v="9"/>
    <s v="Sep"/>
  </r>
  <r>
    <s v="North America"/>
    <s v="Mexico"/>
    <s v="Distrito Federal"/>
    <s v="Mexico City"/>
    <s v="11932"/>
    <x v="6"/>
    <x v="6"/>
    <x v="275"/>
    <s v="LindenMathew@gmail.com"/>
    <n v="34319291943"/>
    <d v="2013-07-08T00:00:00"/>
    <x v="15"/>
    <x v="2"/>
    <s v="Western Digital WD2500AVVS"/>
    <s v="Series:AV-GP,Type:5400RPM,Capacity:250GB,Cache:8MB"/>
    <n v="12.63"/>
    <n v="2.92"/>
    <n v="15.55"/>
    <x v="275"/>
    <s v="113 N 1St St, Minneapolis, MN"/>
    <n v="1200"/>
    <s v="cathey.mcdowell@csx.com"/>
    <n v="4485108"/>
    <x v="1"/>
    <d v="2017-02-19T00:00:00"/>
    <n v="87"/>
    <n v="620.95000000000005"/>
    <n v="179"/>
    <n v="54022.65"/>
    <x v="1"/>
    <s v="February"/>
    <n v="2"/>
    <s v="2017"/>
    <s v="Qtr1"/>
    <n v="2"/>
    <s v="Feb"/>
  </r>
  <r>
    <s v="North America"/>
    <s v="Mexico"/>
    <s v="Distrito Federal"/>
    <s v="Mexico City"/>
    <s v="11932"/>
    <x v="6"/>
    <x v="6"/>
    <x v="276"/>
    <s v="LindsayLeonara@gmail.com"/>
    <n v="34802503805"/>
    <d v="2011-01-21T00:00:00"/>
    <x v="16"/>
    <x v="2"/>
    <s v="Seagate ST1000DX002"/>
    <s v="Series:FireCuda,Type:Hybrid,Capacity:1TB,Cache:64MB"/>
    <n v="55.41"/>
    <n v="12.65"/>
    <n v="68.06"/>
    <x v="276"/>
    <s v="1409 Willow St # 600, Minneapolis, MN"/>
    <n v="1200"/>
    <s v="deneen.hays@toysrusinc.com"/>
    <n v="3752664"/>
    <x v="0"/>
    <d v="2015-05-31T00:00:00"/>
    <n v="138"/>
    <n v="686.99"/>
    <n v="180"/>
    <n v="94804.62"/>
    <x v="2"/>
    <s v="May"/>
    <n v="5"/>
    <s v="2015"/>
    <s v="Qtr2"/>
    <n v="5"/>
    <s v="May"/>
  </r>
  <r>
    <s v="North America"/>
    <s v="Mexico"/>
    <s v="Distrito Federal"/>
    <s v="Mexico City"/>
    <s v="11932"/>
    <x v="6"/>
    <x v="6"/>
    <x v="277"/>
    <s v="LundySusan@gmail.com"/>
    <n v="34164839357"/>
    <d v="2013-07-08T00:00:00"/>
    <x v="16"/>
    <x v="2"/>
    <s v="Crucial CT275MX300SSD1"/>
    <s v="Series:MX300,Type:SSD,Capacity:275GB,Cache:N/A"/>
    <n v="79.209999999999994"/>
    <n v="18.670000000000002"/>
    <n v="97.88"/>
    <x v="277"/>
    <s v="85 High St, Buffalo, NY"/>
    <n v="1200"/>
    <s v="jackson.morin@sands.com"/>
    <n v="1236177"/>
    <x v="1"/>
    <d v="2016-10-22T00:00:00"/>
    <n v="106"/>
    <n v="1504.99"/>
    <n v="181"/>
    <n v="159528.94"/>
    <x v="0"/>
    <s v="December"/>
    <n v="10"/>
    <s v="2016"/>
    <s v="Qtr4"/>
    <n v="10"/>
    <s v="Oct"/>
  </r>
  <r>
    <s v="North America"/>
    <s v="Mexico"/>
    <s v="Distrito Federal"/>
    <s v="Mexico City"/>
    <s v="11932"/>
    <x v="6"/>
    <x v="6"/>
    <x v="278"/>
    <s v="LunquistLisa@gmail.com"/>
    <n v="461868135"/>
    <d v="2013-08-19T00:00:00"/>
    <x v="16"/>
    <x v="2"/>
    <s v="Seagate ST31000340NS - FFP"/>
    <s v="Series:Barracuda ES,Type:7200RPM,Capacity:1TB,Cache:32MB"/>
    <n v="34.4"/>
    <n v="9.59"/>
    <n v="43.99"/>
    <x v="278"/>
    <s v="2979 Hamburg St, Schenectady, NY"/>
    <n v="1200"/>
    <s v="margo.hoffman@leucadia.com"/>
    <n v="7623837"/>
    <x v="2"/>
    <d v="2017-05-11T00:00:00"/>
    <n v="76"/>
    <n v="721.99"/>
    <n v="182"/>
    <n v="54871.24"/>
    <x v="1"/>
    <s v="May"/>
    <n v="5"/>
    <s v="2017"/>
    <s v="Qtr2"/>
    <n v="5"/>
    <s v="May"/>
  </r>
  <r>
    <s v="North America"/>
    <s v="Mexico"/>
    <s v="Distrito Federal"/>
    <s v="Mexico City"/>
    <s v="11932"/>
    <x v="6"/>
    <x v="6"/>
    <x v="279"/>
    <s v="LydonAllison@gmail.com"/>
    <n v="34064019817"/>
    <d v="2015-02-16T00:00:00"/>
    <x v="16"/>
    <x v="2"/>
    <s v="Western Digital WD101KRYZ"/>
    <s v="Series:Gold,Type:7200RPM,Capacity:10TB,Cache:256MB"/>
    <n v="313.95999999999998"/>
    <n v="129.68"/>
    <n v="443.64"/>
    <x v="279"/>
    <s v="810 Race St, Philadelphia, PA"/>
    <n v="1900"/>
    <s v="adah.myers@dom.com"/>
    <n v="6790297916"/>
    <x v="2"/>
    <d v="2015-05-03T00:00:00"/>
    <n v="126"/>
    <n v="579.99"/>
    <n v="182"/>
    <n v="73078.740000000005"/>
    <x v="2"/>
    <s v="May"/>
    <n v="5"/>
    <s v="2015"/>
    <s v="Qtr2"/>
    <n v="5"/>
    <s v="May"/>
  </r>
  <r>
    <s v="North America"/>
    <s v="Mexico"/>
    <s v="Distrito Federal"/>
    <s v="Mexico City"/>
    <s v="11932"/>
    <x v="6"/>
    <x v="6"/>
    <x v="280"/>
    <s v="LynchLindsay@gmail.com"/>
    <n v="34984281863"/>
    <d v="2011-11-07T00:00:00"/>
    <x v="16"/>
    <x v="2"/>
    <s v="Crucial CT525MX300SSD4"/>
    <s v="Series:MX300,Type:SSD,Capacity:525GB,Cache:N/A"/>
    <n v="121.92"/>
    <n v="29.07"/>
    <n v="150.99"/>
    <x v="280"/>
    <s v="135 S 18Th St # 1, Philadelphia, PA"/>
    <n v="2300"/>
    <s v="florene.craig@ussteel.com"/>
    <n v="6791440378"/>
    <x v="1"/>
    <d v="2017-02-20T00:00:00"/>
    <n v="106"/>
    <n v="295.72000000000003"/>
    <n v="183"/>
    <n v="31346.320000000003"/>
    <x v="1"/>
    <s v="February"/>
    <n v="2"/>
    <s v="2017"/>
    <s v="Qtr1"/>
    <n v="2"/>
    <s v="Feb"/>
  </r>
  <r>
    <s v="North America"/>
    <s v="Mexico"/>
    <s v="Distrito Federal"/>
    <s v="Mexico City"/>
    <s v="11932"/>
    <x v="6"/>
    <x v="6"/>
    <x v="281"/>
    <s v="MacLennanSamuel@gmail.com"/>
    <n v="34180057504"/>
    <d v="2012-09-24T00:00:00"/>
    <x v="16"/>
    <x v="2"/>
    <s v="Western Digital WD2500AAJS"/>
    <s v="Series:Caviar Blue,Type:7200RPM,Capacity:250GB,Cache:8MB"/>
    <n v="15.23"/>
    <n v="1.76"/>
    <n v="16.989999999999998"/>
    <x v="281"/>
    <s v="5565 Baynton St, Philadelphia, PA"/>
    <n v="2400"/>
    <s v="janey.burris@l-3com"/>
    <n v="6794485108"/>
    <x v="0"/>
    <d v="2017-02-20T00:00:00"/>
    <n v="75"/>
    <n v="397.42"/>
    <n v="183"/>
    <n v="29806.5"/>
    <x v="1"/>
    <s v="February"/>
    <n v="2"/>
    <s v="2017"/>
    <s v="Qtr1"/>
    <n v="2"/>
    <s v="Feb"/>
  </r>
  <r>
    <s v="North America"/>
    <s v="Mexico"/>
    <s v="Distrito Federal"/>
    <s v="Mexico City"/>
    <s v="11932"/>
    <x v="6"/>
    <x v="6"/>
    <x v="282"/>
    <s v="MahoneyLauren@gmail.com"/>
    <n v="34316580179"/>
    <d v="2014-01-06T00:00:00"/>
    <x v="16"/>
    <x v="2"/>
    <s v="Western Digital WD20EZRZ"/>
    <s v="Series:Blue,Type:5400RPM,Capacity:2TB,Cache:64MB"/>
    <n v="58.01"/>
    <n v="9.33"/>
    <n v="67.34"/>
    <x v="282"/>
    <s v="1751 Madison Ave, Council Bluffs, IA"/>
    <n v="3500"/>
    <s v="evelina.campbell@edisoninvestor.com"/>
    <n v="6793752664"/>
    <x v="2"/>
    <d v="2016-10-10T00:00:00"/>
    <n v="86"/>
    <n v="1388.89"/>
    <n v="183"/>
    <n v="119444.54000000001"/>
    <x v="0"/>
    <s v="December"/>
    <n v="10"/>
    <s v="2016"/>
    <s v="Qtr4"/>
    <n v="10"/>
    <s v="Oct"/>
  </r>
  <r>
    <s v="North America"/>
    <s v="Mexico"/>
    <s v="Distrito Federal"/>
    <s v="Mexico City"/>
    <s v="11932"/>
    <x v="6"/>
    <x v="6"/>
    <x v="283"/>
    <s v="ManchesterRobyn@gmail.com"/>
    <n v="34493253248"/>
    <d v="2016-05-11T00:00:00"/>
    <x v="16"/>
    <x v="2"/>
    <s v="Western Digital WDS256G1X0C"/>
    <s v="Series:Black PCIe,Type:SSD,Capacity:256GB,Cache:N/A"/>
    <n v="85.87"/>
    <n v="24.12"/>
    <n v="109.99"/>
    <x v="283"/>
    <s v="310 Broadway St, Alexandria, MN"/>
    <n v="3600"/>
    <s v="thi.maxwell@entergy.com"/>
    <n v="6791236177"/>
    <x v="0"/>
    <d v="2016-10-10T00:00:00"/>
    <n v="80"/>
    <n v="645.99"/>
    <n v="183"/>
    <n v="51679.199999999997"/>
    <x v="0"/>
    <s v="December"/>
    <n v="10"/>
    <s v="2016"/>
    <s v="Qtr4"/>
    <n v="10"/>
    <s v="Oct"/>
  </r>
  <r>
    <s v="North America"/>
    <s v="Mexico"/>
    <s v="Distrito Federal"/>
    <s v="Mexico City"/>
    <s v="11932"/>
    <x v="6"/>
    <x v="6"/>
    <x v="284"/>
    <s v="MancusoKaren@gmail.com"/>
    <n v="34558645739"/>
    <d v="2011-07-05T00:00:00"/>
    <x v="16"/>
    <x v="2"/>
    <s v="SanDisk SDSSDHII-480G-G25"/>
    <s v="Series:Ultra II,Type:SSD,Capacity:480GB,Cache:N/A"/>
    <n v="102.62"/>
    <n v="38.94"/>
    <n v="141.56"/>
    <x v="284"/>
    <s v="2674 Collingwood St, Detroit, MI"/>
    <n v="3700"/>
    <s v="aleshia.reese@adp.com"/>
    <n v="6797623837"/>
    <x v="0"/>
    <d v="2016-10-02T00:00:00"/>
    <n v="131"/>
    <n v="645.99"/>
    <n v="184"/>
    <n v="84624.69"/>
    <x v="0"/>
    <s v="December"/>
    <n v="10"/>
    <s v="2016"/>
    <s v="Qtr4"/>
    <n v="10"/>
    <s v="Oct"/>
  </r>
  <r>
    <s v="North America"/>
    <s v="Mexico"/>
    <s v="Distrito Federal"/>
    <s v="Mexico City"/>
    <s v="11932"/>
    <x v="6"/>
    <x v="6"/>
    <x v="285"/>
    <s v="MangalDebbie@gmail.com"/>
    <n v="34542953201"/>
    <d v="2013-11-11T00:00:00"/>
    <x v="16"/>
    <x v="2"/>
    <s v="Kingston  SV300S37A/120G"/>
    <s v="Series:SSDNow V300 Series,Type:SSD,Capacity:120GB,Cache:N/A"/>
    <n v="45.93"/>
    <n v="13.94"/>
    <n v="59.87"/>
    <x v="285"/>
    <s v="660 Woodward Ave # 2290, Detroit, MI"/>
    <n v="3700"/>
    <s v="dorotha.wong@firstdata.com"/>
    <n v="5836723"/>
    <x v="1"/>
    <d v="2016-10-02T00:00:00"/>
    <n v="121"/>
    <n v="1431.99"/>
    <n v="184"/>
    <n v="173270.79"/>
    <x v="0"/>
    <s v="December"/>
    <n v="10"/>
    <s v="2016"/>
    <s v="Qtr4"/>
    <n v="10"/>
    <s v="Oct"/>
  </r>
  <r>
    <s v="North America"/>
    <s v="Mexico"/>
    <s v="Distrito Federal"/>
    <s v="Mexico City"/>
    <s v="11932"/>
    <x v="6"/>
    <x v="6"/>
    <x v="286"/>
    <s v="MartinSandra@gmail.com"/>
    <n v="34777040027"/>
    <d v="2013-11-11T00:00:00"/>
    <x v="16"/>
    <x v="4"/>
    <s v="Kingston (KVR800D2N6/2G) DDR2 2GB"/>
    <s v="Series:DIMM, Type:DDR2,Capacity:2GB,Frequency:800Mhz"/>
    <n v="760"/>
    <n v="190"/>
    <n v="950"/>
    <x v="286"/>
    <s v="2017 Convoy St, Tokyo,"/>
    <n v="2400"/>
    <s v="estela.donovan@blackrock.com"/>
    <n v="8427261"/>
    <x v="2"/>
    <d v="2016-10-02T00:00:00"/>
    <n v="63"/>
    <n v="479.99"/>
    <n v="184"/>
    <n v="30239.37"/>
    <x v="0"/>
    <s v="December"/>
    <n v="10"/>
    <s v="2016"/>
    <s v="Qtr4"/>
    <n v="10"/>
    <s v="Oct"/>
  </r>
  <r>
    <s v="North America"/>
    <s v="Mexico"/>
    <s v="Distrito Federal"/>
    <s v="Mexico City"/>
    <s v="11932"/>
    <x v="6"/>
    <x v="6"/>
    <x v="287"/>
    <s v="MauriceShana@gmail.com"/>
    <n v="885642496"/>
    <d v="2011-05-31T00:00:00"/>
    <x v="16"/>
    <x v="4"/>
    <s v="Hynix Genuine (H15201504-11) 4 GB DDR3"/>
    <s v="Series:Genuine, Type:DDR3, Capacity:4GB, Frequency:N/A"/>
    <n v="1365"/>
    <n v="210"/>
    <n v="1575"/>
    <x v="287"/>
    <s v="Piazza Del Congresso 22, San Giminiano,"/>
    <n v="3600"/>
    <s v="hassan.rivers@westrock.com"/>
    <n v="9920257"/>
    <x v="0"/>
    <d v="2016-10-02T00:00:00"/>
    <n v="82"/>
    <n v="863.98"/>
    <n v="184"/>
    <n v="70846.36"/>
    <x v="0"/>
    <s v="December"/>
    <n v="10"/>
    <s v="2016"/>
    <s v="Qtr4"/>
    <n v="10"/>
    <s v="Oct"/>
  </r>
  <r>
    <s v="North America"/>
    <s v="Mexico"/>
    <s v="Distrito Federal"/>
    <s v="Mexico City"/>
    <s v="11932"/>
    <x v="6"/>
    <x v="6"/>
    <x v="288"/>
    <s v="CarthyB@gmail.com'rigit"/>
    <n v="610157931"/>
    <d v="2015-03-30T00:00:00"/>
    <x v="16"/>
    <x v="4"/>
    <s v="HP (500203-061) 4GB DDR3"/>
    <s v="Series:N/A, Type:DDR3, Capacity:4GB, Frequency:N/A"/>
    <n v="2980"/>
    <n v="192"/>
    <n v="3172"/>
    <x v="288"/>
    <s v="2033 Spartacus St, Samutprakarn,"/>
    <n v="3700"/>
    <s v="jen.mcmahon@voya.com"/>
    <n v="3003798"/>
    <x v="1"/>
    <d v="2016-09-29T00:00:00"/>
    <n v="41"/>
    <n v="645.99"/>
    <n v="185"/>
    <n v="26485.59"/>
    <x v="0"/>
    <s v="September"/>
    <n v="9"/>
    <s v="2016"/>
    <s v="Qtr3"/>
    <n v="9"/>
    <s v="Sep"/>
  </r>
  <r>
    <s v="North America"/>
    <s v="Mexico"/>
    <s v="Distrito Federal"/>
    <s v="Mexico City"/>
    <s v="11932"/>
    <x v="6"/>
    <x v="6"/>
    <x v="289"/>
    <s v="MckennaSandy@gmail.com"/>
    <n v="34006756823"/>
    <d v="2013-01-07T00:00:00"/>
    <x v="16"/>
    <x v="4"/>
    <s v="Corsair Vengeance LPX (CMK8GX4M1A2400C16R) 8GB"/>
    <s v="Series:16-16-16-39, Type:DDR4, Capacity:8GB, Frequency:2400Mhz"/>
    <n v="5790"/>
    <n v="200"/>
    <n v="5990"/>
    <x v="289"/>
    <s v="Via Del Disegno 194, Milano,"/>
    <n v="1500"/>
    <s v="barbie.carter@sherwin.com"/>
    <n v="2120318"/>
    <x v="1"/>
    <d v="2016-09-29T00:00:00"/>
    <n v="118"/>
    <n v="54.99"/>
    <n v="185"/>
    <n v="6488.8200000000006"/>
    <x v="0"/>
    <s v="September"/>
    <n v="9"/>
    <s v="2016"/>
    <s v="Qtr3"/>
    <n v="9"/>
    <s v="Sep"/>
  </r>
  <r>
    <s v="North America"/>
    <s v="Mexico"/>
    <s v="Distrito Federal"/>
    <s v="Mexico City"/>
    <s v="11932"/>
    <x v="6"/>
    <x v="6"/>
    <x v="290"/>
    <s v="McKinzieJac@gmail.com"/>
    <n v="34656383561"/>
    <d v="2016-07-06T00:00:00"/>
    <x v="16"/>
    <x v="4"/>
    <s v="Hynix (H15201504-8) Genuine DDR2 2 GB"/>
    <s v="Series:Genuine, Type:DDR2, Capacity:2GB, Frequency:N/A"/>
    <n v="299"/>
    <n v="200"/>
    <n v="499"/>
    <x v="290"/>
    <s v="1605 Bazigar Crt, Pune,"/>
    <n v="5000"/>
    <s v="cleo.english@hiltonworldwide.com"/>
    <n v="9638804"/>
    <x v="2"/>
    <d v="2016-09-29T00:00:00"/>
    <n v="133"/>
    <n v="1199.99"/>
    <n v="88"/>
    <n v="159598.67000000001"/>
    <x v="0"/>
    <s v="September"/>
    <n v="9"/>
    <s v="2016"/>
    <s v="Qtr3"/>
    <n v="9"/>
    <s v="Sep"/>
  </r>
  <r>
    <s v="North America"/>
    <s v="Mexico"/>
    <s v="Distrito Federal"/>
    <s v="Mexico City"/>
    <s v="11932"/>
    <x v="6"/>
    <x v="6"/>
    <x v="291"/>
    <s v="MeadsElizabeth@gmail.com"/>
    <n v="34259753268"/>
    <d v="2012-04-02T00:00:00"/>
    <x v="16"/>
    <x v="4"/>
    <s v="Hynix 1333FSB 4GB DDR3"/>
    <s v="Series:N/A, Type:DDR3, Capacity:4GB, Frequency:N/A"/>
    <n v="1565"/>
    <n v="225"/>
    <n v="1790"/>
    <x v="291"/>
    <s v="1609 Pakija Rd, New Delhi,"/>
    <n v="3700"/>
    <s v="liana.pena@corning.com"/>
    <n v="3545836723"/>
    <x v="0"/>
    <d v="2017-08-24T00:00:00"/>
    <n v="80"/>
    <n v="1805.97"/>
    <n v="88"/>
    <n v="144477.6"/>
    <x v="1"/>
    <s v="August"/>
    <n v="8"/>
    <s v="2017"/>
    <s v="Qtr3"/>
    <n v="8"/>
    <s v="Aug"/>
  </r>
  <r>
    <s v="North America"/>
    <s v="Mexico"/>
    <s v="Distrito Federal"/>
    <s v="Mexico City"/>
    <s v="11932"/>
    <x v="6"/>
    <x v="6"/>
    <x v="292"/>
    <s v="MedeirosJennifer@gmail.com"/>
    <n v="34783149747"/>
    <d v="2015-03-30T00:00:00"/>
    <x v="16"/>
    <x v="4"/>
    <s v="Kingston HyperX FURY (HX318C10F/4) DDR3 4GB"/>
    <s v="Series:HyperX FURY Memory, Type:DDR3, Capacity:4GB, Frequency:N/A"/>
    <n v="2425"/>
    <n v="200"/>
    <n v="2625"/>
    <x v="292"/>
    <s v="1667 2010 St, Batavia, Ker"/>
    <n v="500"/>
    <s v="francina.slater@rrdonnelley.com"/>
    <n v="3548427261"/>
    <x v="2"/>
    <d v="2016-08-24T00:00:00"/>
    <n v="71"/>
    <n v="739.99"/>
    <n v="185"/>
    <n v="52539.29"/>
    <x v="0"/>
    <s v="August"/>
    <n v="8"/>
    <s v="2016"/>
    <s v="Qtr3"/>
    <n v="8"/>
    <s v="Aug"/>
  </r>
  <r>
    <s v="North America"/>
    <s v="Mexico"/>
    <s v="Distrito Federal"/>
    <s v="Mexico City"/>
    <s v="11932"/>
    <x v="6"/>
    <x v="6"/>
    <x v="293"/>
    <s v="MillerBrannon@gmail.com"/>
    <n v="34745587733"/>
    <d v="2012-08-16T00:00:00"/>
    <x v="16"/>
    <x v="4"/>
    <s v="Simmtronics 2GB DDR2 667Mhz"/>
    <s v="Series:N/A, Type:DDR2, Capacity:2GB, Frequency:667Mhz"/>
    <n v="465"/>
    <n v="234"/>
    <n v="699"/>
    <x v="293"/>
    <s v="Piazza Svizzera, Roma,"/>
    <n v="2400"/>
    <s v="josie.steele@stanleyblackanddecker.com"/>
    <n v="3549920257"/>
    <x v="0"/>
    <d v="2015-06-29T00:00:00"/>
    <n v="46"/>
    <n v="80.72"/>
    <n v="185"/>
    <n v="3713.12"/>
    <x v="2"/>
    <s v="June"/>
    <n v="6"/>
    <s v="2015"/>
    <s v="Qtr2"/>
    <n v="6"/>
    <s v="Jun"/>
  </r>
  <r>
    <s v="North America"/>
    <s v="Mexico"/>
    <s v="Distrito Federal"/>
    <s v="Mexico City"/>
    <s v="11932"/>
    <x v="6"/>
    <x v="6"/>
    <x v="294"/>
    <s v="MillerNed@gmail.com"/>
    <n v="539663075"/>
    <d v="2011-08-15T00:00:00"/>
    <x v="16"/>
    <x v="4"/>
    <s v="Samsung (M378T5263AZ3) 2GB DDR2"/>
    <s v="Series:Original, Type:DDR2, Capacity:2GB, Frequency:N/A"/>
    <n v="1165"/>
    <n v="225"/>
    <n v="1390"/>
    <x v="294"/>
    <s v="Via Notoriosa 1943, Ventimiglia,"/>
    <n v="700"/>
    <s v="maryrose.roberson@xcelenergy.com"/>
    <n v="3543003798"/>
    <x v="1"/>
    <d v="2017-06-30T00:00:00"/>
    <n v="120"/>
    <n v="338.99"/>
    <n v="89"/>
    <n v="40678.800000000003"/>
    <x v="1"/>
    <s v="June"/>
    <n v="6"/>
    <s v="2017"/>
    <s v="Qtr2"/>
    <n v="6"/>
    <s v="Jun"/>
  </r>
  <r>
    <s v="North America"/>
    <s v="Mexico"/>
    <s v="Distrito Federal"/>
    <s v="Mexico City"/>
    <s v="11932"/>
    <x v="6"/>
    <x v="6"/>
    <x v="295"/>
    <s v="MonkfishErasumus@gmail.com"/>
    <n v="551019688"/>
    <d v="2011-11-07T00:00:00"/>
    <x v="16"/>
    <x v="4"/>
    <s v="Transcend (JM1333KLN-4G) DDR3 4GB"/>
    <s v="Series:DDR3-1333, Type:DDR3, Capacity:4GB, Frequency:166Mhz"/>
    <n v="2756"/>
    <n v="240"/>
    <n v="2996"/>
    <x v="295"/>
    <s v="Piazza Svizzera, San Giminiano,"/>
    <n v="100"/>
    <s v="elly.salinas@kiewit.com"/>
    <n v="3542120318"/>
    <x v="2"/>
    <d v="2016-06-30T00:00:00"/>
    <n v="59"/>
    <n v="1908.73"/>
    <n v="89"/>
    <n v="112615.07"/>
    <x v="0"/>
    <s v="June"/>
    <n v="6"/>
    <s v="2016"/>
    <s v="Qtr2"/>
    <n v="6"/>
    <s v="Jun"/>
  </r>
  <r>
    <s v="North America"/>
    <s v="Mexico"/>
    <s v="Distrito Federal"/>
    <s v="Mexico City"/>
    <s v="11932"/>
    <x v="6"/>
    <x v="6"/>
    <x v="296"/>
    <s v="MonroePeter@gmail.com"/>
    <n v="795418559"/>
    <d v="2012-02-15T00:00:00"/>
    <x v="17"/>
    <x v="4"/>
    <s v="Kingston (KVR1333D3N9/4G) DDR3 4GB"/>
    <s v="Series:KVR, Type:DDR3, Capacity:4GB, Frequency:N/A"/>
    <n v="1850"/>
    <n v="250"/>
    <n v="2100"/>
    <x v="296"/>
    <s v="Sonnenberg 4, Baden-Daettwil, AG"/>
    <n v="500"/>
    <s v="ginny.carlson@orate.murphyusa"/>
    <n v="3549638804"/>
    <x v="0"/>
    <d v="2015-06-30T00:00:00"/>
    <n v="80"/>
    <n v="1029.99"/>
    <n v="186"/>
    <n v="82399.199999999997"/>
    <x v="2"/>
    <s v="June"/>
    <n v="6"/>
    <s v="2015"/>
    <s v="Qtr2"/>
    <n v="6"/>
    <s v="Jun"/>
  </r>
  <r>
    <s v="North America"/>
    <s v="Mexico"/>
    <s v="Distrito Federal"/>
    <s v="Mexico City"/>
    <s v="11932"/>
    <x v="6"/>
    <x v="6"/>
    <x v="297"/>
    <s v="MonterroLuisa@gmail.com"/>
    <n v="990971041"/>
    <d v="2013-05-13T00:00:00"/>
    <x v="17"/>
    <x v="4"/>
    <s v="Adata Premier (AD3U1600C2G11-R) 2GB DDR3"/>
    <s v="Series:premier, Type:DDR3, Capacity:2GB, Frequency:N/A"/>
    <n v="925"/>
    <n v="265"/>
    <n v="1190"/>
    <x v="297"/>
    <s v="Kreuzritterplatz 5, Baden-Daettwil, AG"/>
    <n v="3500"/>
    <s v="mozelle.schneider@cbre.com"/>
    <n v="5836723"/>
    <x v="0"/>
    <d v="2016-06-30T00:00:00"/>
    <n v="51"/>
    <n v="2377.09"/>
    <n v="191"/>
    <n v="121231.59000000001"/>
    <x v="0"/>
    <s v="June"/>
    <n v="6"/>
    <s v="2016"/>
    <s v="Qtr2"/>
    <n v="6"/>
    <s v="Jun"/>
  </r>
  <r>
    <s v="North America"/>
    <s v="Mexico"/>
    <s v="Distrito Federal"/>
    <s v="Mexico City"/>
    <s v="11932"/>
    <x v="6"/>
    <x v="6"/>
    <x v="298"/>
    <s v="MoranPatrick@gmail.com"/>
    <n v="715589434"/>
    <d v="2012-01-09T00:00:00"/>
    <x v="17"/>
    <x v="4"/>
    <s v="Corsair Vengeance LPX (CMK16GX4M2B3000C15B) 16GB"/>
    <s v="Series:N/A, Type:DDR3, Capacity:16GB, Frequency:N/A"/>
    <n v="13250"/>
    <n v="1749"/>
    <n v="14999"/>
    <x v="298"/>
    <s v="1592 Silverado St, Bangalore, Kar"/>
    <n v="1400"/>
    <s v="adam.jacobs@univar.com"/>
    <n v="8427261"/>
    <x v="0"/>
    <d v="2016-06-21T00:00:00"/>
    <n v="45"/>
    <n v="41.99"/>
    <n v="93"/>
    <n v="1889.5500000000002"/>
    <x v="0"/>
    <s v="June"/>
    <n v="6"/>
    <s v="2016"/>
    <s v="Qtr2"/>
    <n v="6"/>
    <s v="Jun"/>
  </r>
  <r>
    <s v="North America"/>
    <s v="Mexico"/>
    <s v="Distrito Federal"/>
    <s v="Mexico City"/>
    <s v="11932"/>
    <x v="6"/>
    <x v="6"/>
    <x v="299"/>
    <s v="MorwayTanya@gmail.com"/>
    <n v="444227859"/>
    <d v="2015-02-16T00:00:00"/>
    <x v="17"/>
    <x v="4"/>
    <s v="Kingston (KVR800D2N6K2) 4GB (2 x 2 GB) DDR2"/>
    <s v="Series:N/A, Type:DDR2, Capacity:4GB, Frequency:N/A"/>
    <n v="1829"/>
    <n v="221"/>
    <n v="2050"/>
    <x v="299"/>
    <s v="1606 Volunteers Blvd, Bangalore, Kar"/>
    <n v="3500"/>
    <s v="vernia.hayes@drhorton.com"/>
    <n v="9920257"/>
    <x v="1"/>
    <d v="2013-06-21T00:00:00"/>
    <n v="122"/>
    <n v="699.89"/>
    <n v="94"/>
    <n v="85386.58"/>
    <x v="3"/>
    <s v="June"/>
    <n v="6"/>
    <s v="2013"/>
    <s v="Qtr2"/>
    <n v="6"/>
    <s v="Jun"/>
  </r>
  <r>
    <s v="North America"/>
    <s v="Mexico"/>
    <s v="Distrito Federal"/>
    <s v="Mexico City"/>
    <s v="11932"/>
    <x v="6"/>
    <x v="6"/>
    <x v="300"/>
    <s v="Motlagh@gmail.com Dawn"/>
    <n v="783962355"/>
    <d v="2013-04-01T00:00:00"/>
    <x v="17"/>
    <x v="4"/>
    <s v="Simmtronics 2GB DDR2 800Mhz"/>
    <s v="Series:Genuine, Type:DDR2, Capacity:2GB, Frequency:800Mhz"/>
    <n v="585"/>
    <n v="110"/>
    <n v="695"/>
    <x v="300"/>
    <s v="1611 Carmen Blvd, Bangalore, Kar"/>
    <n v="5000"/>
    <s v="ismael.solomon@elcompanies.com"/>
    <n v="3003798"/>
    <x v="2"/>
    <d v="2016-06-21T00:00:00"/>
    <n v="99"/>
    <n v="800.74"/>
    <n v="194"/>
    <n v="79273.259999999995"/>
    <x v="0"/>
    <s v="June"/>
    <n v="6"/>
    <s v="2016"/>
    <s v="Qtr2"/>
    <n v="6"/>
    <s v="Jun"/>
  </r>
  <r>
    <s v="North America"/>
    <s v="Mexico"/>
    <s v="Distrito Federal"/>
    <s v="Mexico City"/>
    <s v="11932"/>
    <x v="6"/>
    <x v="6"/>
    <x v="301"/>
    <s v="MoumanilMaliki@gmail.com"/>
    <n v="416978356"/>
    <d v="2013-05-13T00:00:00"/>
    <x v="17"/>
    <x v="4"/>
    <s v="Kingston (KVR1333D3N9/2G) DDR3 2GB"/>
    <s v="Series:DDR, Type:DDR3, Capacity:2GB, Frequency:133Mhz"/>
    <n v="799"/>
    <n v="200"/>
    <n v="999"/>
    <x v="301"/>
    <s v="1667 2010 St, Batavia, IL"/>
    <n v="200"/>
    <s v="ivey.rutledge@praxair.com"/>
    <n v="2120318"/>
    <x v="0"/>
    <d v="2016-06-14T00:00:00"/>
    <n v="137"/>
    <n v="57.98"/>
    <n v="95"/>
    <n v="7943.2599999999993"/>
    <x v="0"/>
    <s v="June"/>
    <n v="6"/>
    <s v="2016"/>
    <s v="Qtr2"/>
    <n v="6"/>
    <s v="Jun"/>
  </r>
  <r>
    <s v="North America"/>
    <s v="Mexico"/>
    <s v="Distrito Federal"/>
    <s v="Mexico City"/>
    <s v="11932"/>
    <x v="6"/>
    <x v="6"/>
    <x v="302"/>
    <s v="MyersMichael@gmail.com"/>
    <n v="18564905"/>
    <d v="2013-07-08T00:00:00"/>
    <x v="17"/>
    <x v="4"/>
    <s v="Adata XPG (AX3U1600W4G11-RD) 4GB"/>
    <s v="Series:N/A, Type:DDR3, Capacity:4GB, Frequency:N/A"/>
    <n v="2399"/>
    <n v="100"/>
    <n v="2499"/>
    <x v="302"/>
    <s v="1540 Stripes Crt, Baden-Daettwil, AG"/>
    <n v="400"/>
    <s v="jame.terrell@biogen.com"/>
    <n v="9638804"/>
    <x v="1"/>
    <d v="2016-06-13T00:00:00"/>
    <n v="37"/>
    <n v="267.99"/>
    <n v="96"/>
    <n v="9915.630000000001"/>
    <x v="0"/>
    <s v="June"/>
    <n v="6"/>
    <s v="2016"/>
    <s v="Qtr2"/>
    <n v="6"/>
    <s v="Jun"/>
  </r>
  <r>
    <s v="North America"/>
    <s v="Mexico"/>
    <s v="Distrito Federal"/>
    <s v="Mexico City"/>
    <s v="11932"/>
    <x v="6"/>
    <x v="6"/>
    <x v="303"/>
    <s v="NavatheKurt@gmail.com"/>
    <n v="352558782"/>
    <d v="2017-02-10T00:00:00"/>
    <x v="17"/>
    <x v="4"/>
    <s v="Kingston Fury (HX316C10FB/8) 8 GB"/>
    <s v="Series:HyperXFury, Type:DDR3, Capacity:8GB, Frequency:1866Mhz"/>
    <n v="4150"/>
    <n v="200"/>
    <n v="4350"/>
    <x v="303"/>
    <s v="223 4Th Ave # 1100, Pittsburgh, PA"/>
    <n v="2300"/>
    <s v="daina.combs@mosaicco.com"/>
    <n v="3545836723"/>
    <x v="0"/>
    <d v="2017-03-17T00:00:00"/>
    <n v="130"/>
    <n v="2998.89"/>
    <n v="96"/>
    <n v="389855.7"/>
    <x v="1"/>
    <s v="March"/>
    <n v="3"/>
    <s v="2017"/>
    <s v="Qtr1"/>
    <n v="3"/>
    <s v="Mar"/>
  </r>
  <r>
    <s v="North America"/>
    <s v="Mexico"/>
    <s v="Distrito Federal"/>
    <s v="Mexico City"/>
    <s v="11932"/>
    <x v="6"/>
    <x v="6"/>
    <x v="304"/>
    <s v="NdziColombui@gmail.com"/>
    <n v="540200580"/>
    <d v="2011-09-26T00:00:00"/>
    <x v="17"/>
    <x v="4"/>
    <s v="Hynix (H15201504-9) Genuine DDR3 2 GB"/>
    <s v="Series:HynixGenuine, Type:DDR3, Capacity:2GB, Frequency:N/A"/>
    <n v="485"/>
    <n v="105"/>
    <n v="590"/>
    <x v="304"/>
    <s v="5640 Fishers Ln, Rockville, MD"/>
    <n v="2400"/>
    <s v="lashunda.davidson@statestreet.com"/>
    <n v="3548427261"/>
    <x v="0"/>
    <d v="2017-02-21T00:00:00"/>
    <n v="87"/>
    <n v="1064.99"/>
    <n v="96"/>
    <n v="92654.13"/>
    <x v="1"/>
    <s v="February"/>
    <n v="2"/>
    <s v="2017"/>
    <s v="Qtr1"/>
    <n v="2"/>
    <s v="Feb"/>
  </r>
  <r>
    <s v="North America"/>
    <s v="Mexico"/>
    <s v="Distrito Federal"/>
    <s v="Mexico City"/>
    <s v="11932"/>
    <x v="6"/>
    <x v="6"/>
    <x v="305"/>
    <s v="NdziHoria@gmail.com"/>
    <n v="760698629"/>
    <d v="2013-04-01T00:00:00"/>
    <x v="17"/>
    <x v="4"/>
    <s v="G.Skill TridentX (F3-2400C10D-8GTX) DDR3 8GB"/>
    <s v="Series:TridentX, Type:DDR3, Capacity:8GB, Frequency:1600Mhz"/>
    <n v="12578"/>
    <n v="1962"/>
    <n v="14540"/>
    <x v="305"/>
    <s v="4301 Ashland Ave, Baltimore, MD"/>
    <n v="2400"/>
    <s v="arlette.thornton@unum.com"/>
    <n v="3549920257"/>
    <x v="2"/>
    <d v="2017-02-21T00:00:00"/>
    <n v="149"/>
    <n v="1199.99"/>
    <n v="97"/>
    <n v="178798.51"/>
    <x v="1"/>
    <s v="February"/>
    <n v="2"/>
    <s v="2017"/>
    <s v="Qtr1"/>
    <n v="2"/>
    <s v="Feb"/>
  </r>
  <r>
    <s v="North America"/>
    <s v="Mexico"/>
    <s v="Distrito Federal"/>
    <s v="Mexico City"/>
    <s v="11932"/>
    <x v="6"/>
    <x v="6"/>
    <x v="306"/>
    <s v="NewmanRichard@gmail.com"/>
    <n v="851644129"/>
    <d v="2014-05-12T00:00:00"/>
    <x v="17"/>
    <x v="4"/>
    <s v="G.Skill RipjawsX (F3-1600C9Q-32GXM) DDR3 32 GB"/>
    <s v="Series:RipjawX, Type:DDR3, Capacity:32GB, Frequency:1600Mhz"/>
    <n v="75410"/>
    <n v="2770"/>
    <n v="78180"/>
    <x v="306"/>
    <s v="200 E Fort Ave, Baltimore, MD"/>
    <n v="2400"/>
    <s v="darron.robertson@reynoldsamerican.com"/>
    <n v="3543003798"/>
    <x v="1"/>
    <d v="2016-02-17T00:00:00"/>
    <n v="149"/>
    <n v="2064.9899999999998"/>
    <n v="97"/>
    <n v="307683.50999999995"/>
    <x v="0"/>
    <s v="February"/>
    <n v="2"/>
    <s v="2016"/>
    <s v="Qtr1"/>
    <n v="2"/>
    <s v="Feb"/>
  </r>
  <r>
    <s v="North America"/>
    <s v="Mexico"/>
    <s v="Distrito Federal"/>
    <s v="Mexico City"/>
    <s v="11932"/>
    <x v="6"/>
    <x v="6"/>
    <x v="307"/>
    <s v="NgodupShari@gmail.com"/>
    <n v="383775576"/>
    <d v="2013-04-01T00:00:00"/>
    <x v="17"/>
    <x v="4"/>
    <s v="Transcend JetRam (JM1600KLH-8G) DDR3 8GB"/>
    <s v="Series:Jetram, Type:DDR3, Catrapacity:8GB, Frequency:1600Mhz"/>
    <n v="3250"/>
    <n v="320"/>
    <n v="3570"/>
    <x v="307"/>
    <s v="12817 Coastal Hwy, Ocean City, MD"/>
    <n v="2400"/>
    <s v="maple.barnett@core-mark"/>
    <n v="3542120318"/>
    <x v="2"/>
    <d v="2016-02-17T00:00:00"/>
    <n v="83"/>
    <n v="312.67"/>
    <n v="101"/>
    <n v="25951.61"/>
    <x v="0"/>
    <s v="February"/>
    <n v="2"/>
    <s v="2016"/>
    <s v="Qtr1"/>
    <n v="2"/>
    <s v="Feb"/>
  </r>
  <r>
    <s v="North America"/>
    <s v="Mexico"/>
    <s v="Distrito Federal"/>
    <s v="Mexico City"/>
    <s v="11932"/>
    <x v="6"/>
    <x v="6"/>
    <x v="308"/>
    <s v="NguyenDheepa@gmail.com"/>
    <n v="34672749853"/>
    <d v="2013-07-08T00:00:00"/>
    <x v="17"/>
    <x v="4"/>
    <s v="Kingston HyperX FURY (HX318C10F/8) DDR3 8GB"/>
    <s v="Series:HyperXFury, Type:DDR3, Capacity:8GB, Frequency:N/A"/>
    <n v="4210"/>
    <n v="330"/>
    <n v="4540"/>
    <x v="308"/>
    <s v="9435 Washington Blvd N # M, Laurel, MD"/>
    <n v="2400"/>
    <s v="charlsie.carey@group1auto.com"/>
    <n v="3549638804"/>
    <x v="1"/>
    <d v="2017-02-10T00:00:00"/>
    <n v="94"/>
    <n v="999.99"/>
    <n v="101"/>
    <n v="93999.06"/>
    <x v="1"/>
    <s v="February"/>
    <n v="2"/>
    <s v="2017"/>
    <s v="Qtr1"/>
    <n v="2"/>
    <s v="Feb"/>
  </r>
  <r>
    <s v="North America"/>
    <s v="Mexico"/>
    <s v="Distrito Federal"/>
    <s v="Mexico City"/>
    <s v="11932"/>
    <x v="6"/>
    <x v="6"/>
    <x v="309"/>
    <s v="NguyenLei@gmail.com-Ming"/>
    <n v="34741476112"/>
    <d v="2013-07-08T00:00:00"/>
    <x v="17"/>
    <x v="4"/>
    <s v="Kingston HyperX FURY (HX316C10FR/8) DDR3 8GB"/>
    <s v="Series:HyperXFury, Type:DDR3, Capacity:8GB, Frequency:1866Mhz"/>
    <n v="4254"/>
    <n v="96"/>
    <n v="4350"/>
    <x v="309"/>
    <s v="206 S Broadway # 707, Rochester, MN"/>
    <n v="2400"/>
    <s v="frank.shannon@henryschein.com"/>
    <n v="4011073887"/>
    <x v="2"/>
    <d v="2017-02-10T00:00:00"/>
    <n v="79"/>
    <n v="267.99"/>
    <n v="101"/>
    <n v="21171.21"/>
    <x v="1"/>
    <s v="February"/>
    <n v="2"/>
    <s v="2017"/>
    <s v="Qtr1"/>
    <n v="2"/>
    <s v="Feb"/>
  </r>
  <r>
    <s v="North America"/>
    <s v="Mexico"/>
    <s v="Distrito Federal"/>
    <s v="Mexico City"/>
    <s v="11932"/>
    <x v="6"/>
    <x v="6"/>
    <x v="310"/>
    <s v="NowlanKristie@gmail.com"/>
    <n v="430936754"/>
    <d v="2014-11-10T00:00:00"/>
    <x v="17"/>
    <x v="4"/>
    <s v="Transcend JetRam (JM1600KLH-4G) DDR3 4GB"/>
    <s v="Series:Jetram, Type:DDR3, Capacity:4GB, Frequency:N/A"/>
    <n v="4154"/>
    <n v="91"/>
    <n v="4245"/>
    <x v="310"/>
    <s v="2215 Oak Industrial Dr Ne, Grand Rapids, MI"/>
    <n v="2400"/>
    <s v="josiah.beasley@hertz.com"/>
    <n v="4014943283"/>
    <x v="0"/>
    <d v="2017-02-10T00:00:00"/>
    <n v="114"/>
    <n v="1850"/>
    <n v="120"/>
    <n v="210900"/>
    <x v="1"/>
    <s v="February"/>
    <n v="2"/>
    <s v="2017"/>
    <s v="Qtr1"/>
    <n v="2"/>
    <s v="Feb"/>
  </r>
  <r>
    <s v="North America"/>
    <s v="Mexico"/>
    <s v="Distrito Federal"/>
    <s v="Mexico City"/>
    <s v="11932"/>
    <x v="6"/>
    <x v="6"/>
    <x v="311"/>
    <s v="O@gmail.com'harLynn"/>
    <n v="94008926"/>
    <d v="2014-03-31T00:00:00"/>
    <x v="17"/>
    <x v="4"/>
    <s v="Transcend TS512MLK64V3N DDR3 4GB"/>
    <s v="Series:N/A, Type:DDR3, Capacity:4GB, Frequency:1333Mhz"/>
    <n v="4250"/>
    <n v="250"/>
    <n v="4500"/>
    <x v="311"/>
    <s v="215 4Th Ave Se, Cedar Rapids, IA"/>
    <n v="2500"/>
    <s v="annabelle.butler@thrivent.com"/>
    <n v="4017718205"/>
    <x v="0"/>
    <d v="2017-01-02T00:00:00"/>
    <n v="143"/>
    <n v="789.79"/>
    <n v="138"/>
    <n v="112939.97"/>
    <x v="1"/>
    <s v="January"/>
    <n v="1"/>
    <s v="2017"/>
    <s v="Qtr1"/>
    <n v="1"/>
    <s v="Jan"/>
  </r>
  <r>
    <s v="Asia"/>
    <s v="China"/>
    <s v="Beijing"/>
    <s v="Beijing"/>
    <s v="190518"/>
    <x v="7"/>
    <x v="7"/>
    <x v="312"/>
    <s v="OliverBrooke@gmail.com"/>
    <n v="663293070"/>
    <d v="2012-05-14T00:00:00"/>
    <x v="17"/>
    <x v="4"/>
    <s v="Transcend (TS512MLK64W6H) DDR3 4GB"/>
    <s v="Series:N/A, Type:DDR3, Capacity:4GB, Frequency:1600Mhz"/>
    <n v="2300"/>
    <n v="249"/>
    <n v="2549"/>
    <x v="312"/>
    <s v="4811 S 76Th St # 205, Milwaukee, WI"/>
    <n v="3600"/>
    <s v="ed.mueller@nscorp.com"/>
    <n v="4018808030"/>
    <x v="1"/>
    <d v="2015-12-14T00:00:00"/>
    <n v="117"/>
    <n v="671.38"/>
    <n v="128"/>
    <n v="78551.460000000006"/>
    <x v="2"/>
    <s v="October"/>
    <n v="12"/>
    <s v="2015"/>
    <s v="Qtr4"/>
    <n v="12"/>
    <s v="Dec"/>
  </r>
  <r>
    <s v="Asia"/>
    <s v="China"/>
    <s v="Beijing"/>
    <s v="Beijing"/>
    <s v="190518"/>
    <x v="7"/>
    <x v="7"/>
    <x v="313"/>
    <s v="OnqueJasmine@gmail.com"/>
    <n v="160274046"/>
    <d v="2013-09-30T00:00:00"/>
    <x v="17"/>
    <x v="4"/>
    <s v="Hynix 6671G DDR2 1GB"/>
    <s v="Series:Genuine, Type:DDR2, Capacity:1GB, Frequency:N/A"/>
    <n v="330"/>
    <n v="0"/>
    <n v="330"/>
    <x v="313"/>
    <s v="800 Carter St, Rochester, NY"/>
    <n v="3600"/>
    <s v="colleen.estrada@rgare.com"/>
    <n v="4018843628"/>
    <x v="1"/>
    <d v="2015-12-01T00:00:00"/>
    <n v="114"/>
    <n v="677.99"/>
    <n v="158"/>
    <n v="77290.86"/>
    <x v="2"/>
    <s v="October"/>
    <n v="12"/>
    <s v="2015"/>
    <s v="Qtr4"/>
    <n v="12"/>
    <s v="Dec"/>
  </r>
  <r>
    <s v="Asia"/>
    <s v="China"/>
    <s v="Beijing"/>
    <s v="Beijing"/>
    <s v="190518"/>
    <x v="7"/>
    <x v="7"/>
    <x v="314"/>
    <s v="OsturnkaAdeel@gmail.com"/>
    <n v="3485261606"/>
    <d v="2013-09-30T00:00:00"/>
    <x v="17"/>
    <x v="4"/>
    <s v="Kingston ValueRAM (KVR1333D3N9/8G) 8 GB DDR3"/>
    <s v="Series:N/A, Type:DDR3, Capacity:4GB, Frequency:1333Mhz"/>
    <n v="3800"/>
    <n v="350"/>
    <n v="4150"/>
    <x v="314"/>
    <s v="6Th And Master St, Philadelphia, PA"/>
    <n v="3600"/>
    <s v="nikia.kent@pseg.com"/>
    <n v="4010482751"/>
    <x v="2"/>
    <d v="2016-12-01T00:00:00"/>
    <n v="129"/>
    <n v="564.89"/>
    <n v="158"/>
    <n v="72870.81"/>
    <x v="0"/>
    <s v="October"/>
    <n v="12"/>
    <s v="2016"/>
    <s v="Qtr4"/>
    <n v="12"/>
    <s v="Dec"/>
  </r>
  <r>
    <s v="Asia"/>
    <s v="China"/>
    <s v="Beijing"/>
    <s v="Beijing"/>
    <s v="190518"/>
    <x v="7"/>
    <x v="7"/>
    <x v="315"/>
    <s v="OwadClinton@gmail.com"/>
    <n v="68829417"/>
    <d v="2014-02-17T00:00:00"/>
    <x v="17"/>
    <x v="4"/>
    <s v="Zion ZHY16004096 4 GB Ddr3"/>
    <s v="Series:ZHY, Type:DDR3, Capacity:4GB, Frequency:N/A"/>
    <n v="2550"/>
    <n v="150"/>
    <n v="2700"/>
    <x v="315"/>
    <s v="23985 Bedford Rd N, Battle Creek, MI"/>
    <n v="3700"/>
    <s v="amber.brady@c-a-m.com"/>
    <n v="74011073887"/>
    <x v="2"/>
    <d v="2016-11-30T00:00:00"/>
    <n v="150"/>
    <n v="849.99"/>
    <n v="177"/>
    <n v="127498.5"/>
    <x v="0"/>
    <s v="November"/>
    <n v="11"/>
    <s v="2016"/>
    <s v="Qtr4"/>
    <n v="11"/>
    <s v="Nov"/>
  </r>
  <r>
    <s v="Asia"/>
    <s v="China"/>
    <s v="Beijing"/>
    <s v="Beijing"/>
    <s v="190518"/>
    <x v="7"/>
    <x v="7"/>
    <x v="316"/>
    <s v="OzarkTravis@gmail.com"/>
    <n v="68811771"/>
    <d v="2015-01-05T00:00:00"/>
    <x v="18"/>
    <x v="4"/>
    <s v="Kingston KVR (KVR16N11/8-SP) 8 GB DDR3"/>
    <s v="Series:KVR, Type:DDR3, Capacity:8GB, Frequency:N/A"/>
    <n v="3400"/>
    <n v="298"/>
    <n v="3698"/>
    <x v="316"/>
    <s v="701 Seneca St, Buffalo, NY"/>
    <n v="5000"/>
    <s v="wendell.massey@bbt.com"/>
    <n v="74014943283"/>
    <x v="1"/>
    <d v="2017-11-01T00:00:00"/>
    <n v="58"/>
    <n v="1499.89"/>
    <n v="178"/>
    <n v="86993.62000000001"/>
    <x v="1"/>
    <s v="November"/>
    <n v="11"/>
    <s v="2017"/>
    <s v="Qtr4"/>
    <n v="11"/>
    <s v="Nov"/>
  </r>
  <r>
    <s v="Asia"/>
    <s v="China"/>
    <s v="Beijing"/>
    <s v="Beijing"/>
    <s v="190518"/>
    <x v="7"/>
    <x v="7"/>
    <x v="317"/>
    <s v="PanjwaniNina@gmail.com"/>
    <n v="68858795"/>
    <d v="2011-02-07T00:00:00"/>
    <x v="18"/>
    <x v="4"/>
    <s v="Hynix (HYMD2GB) 2GB DDR2"/>
    <s v="Series:2, Type:DDR2, Capacity:2GB, Frequency:N/A"/>
    <n v="498"/>
    <n v="0"/>
    <n v="498"/>
    <x v="317"/>
    <s v="6649 N Blue Gum St"/>
    <n v="100"/>
    <s v="PatronickLucas@gmail.com"/>
    <n v="74017718205"/>
    <x v="0"/>
    <d v="2015-10-27T00:00:00"/>
    <n v="61"/>
    <n v="1751.99"/>
    <n v="178"/>
    <n v="106871.39"/>
    <x v="2"/>
    <s v="December"/>
    <n v="10"/>
    <s v="2015"/>
    <s v="Qtr4"/>
    <n v="10"/>
    <s v="Oct"/>
  </r>
  <r>
    <s v="Asia"/>
    <s v="China"/>
    <s v="Beijing"/>
    <s v="Beijing"/>
    <s v="190518"/>
    <x v="7"/>
    <x v="7"/>
    <x v="318"/>
    <s v="PatronickLucas@gmail.com"/>
    <n v="68875372"/>
    <d v="2011-11-07T00:00:00"/>
    <x v="18"/>
    <x v="4"/>
    <s v="Silicon Power (SP008GBLFU240B02) 8GB DDR4"/>
    <s v="Series:Genuine, Type:DDR4, Capacity:8GB, Frequency:N/A"/>
    <n v="3100"/>
    <n v="499"/>
    <n v="3599"/>
    <x v="318"/>
    <s v="4 B Blue Ridge Blvd"/>
    <n v="5000"/>
    <s v="PearsonRandall@gmail.com"/>
    <n v="74018808030"/>
    <x v="2"/>
    <d v="2015-10-28T00:00:00"/>
    <n v="37"/>
    <n v="519.99"/>
    <n v="171"/>
    <n v="19239.63"/>
    <x v="2"/>
    <s v="December"/>
    <n v="10"/>
    <s v="2015"/>
    <s v="Qtr4"/>
    <n v="10"/>
    <s v="Oct"/>
  </r>
  <r>
    <s v="Asia"/>
    <s v="China"/>
    <s v="Beijing"/>
    <s v="Beijing"/>
    <s v="190518"/>
    <x v="7"/>
    <x v="7"/>
    <x v="319"/>
    <s v="PearsonRandall@gmail.com"/>
    <n v="68884316"/>
    <d v="2014-12-01T00:00:00"/>
    <x v="18"/>
    <x v="4"/>
    <s v="A-DATA (AX4U300038G16-SRS) 8GB DDR4"/>
    <s v="Series:Genuine, Type:DDR4, Capacity:8GB, Frequency:4000Mhz"/>
    <n v="5000"/>
    <n v="1990"/>
    <n v="6990"/>
    <x v="319"/>
    <s v="8 W Cerritos Ave #54"/>
    <n v="3500"/>
    <s v="SmithMartin@gmail.com"/>
    <n v="74018843628"/>
    <x v="0"/>
    <d v="2017-02-20T00:00:00"/>
    <n v="133"/>
    <n v="749.99"/>
    <n v="172"/>
    <n v="99748.67"/>
    <x v="1"/>
    <s v="February"/>
    <n v="2"/>
    <s v="2017"/>
    <s v="Qtr1"/>
    <n v="2"/>
    <s v="Feb"/>
  </r>
  <r>
    <s v="Asia"/>
    <s v="China"/>
    <s v="Beijing"/>
    <s v="Beijing"/>
    <s v="190518"/>
    <x v="7"/>
    <x v="7"/>
    <x v="320"/>
    <s v="SmithMartin@gmail.com"/>
    <n v="68813375"/>
    <d v="2011-01-10T00:00:00"/>
    <x v="18"/>
    <x v="0"/>
    <s v="Intel Xeon E5-2697 V2"/>
    <s v="Speed:2.7GHz,Cores:12,TDP:130W"/>
    <n v="2101.59"/>
    <n v="275.5"/>
    <n v="2377.09"/>
    <x v="320"/>
    <s v="639 Main St"/>
    <n v="2000"/>
    <s v="PelletierErmine@gmail.com"/>
    <n v="74010482751"/>
    <x v="0"/>
    <d v="2017-01-03T00:00:00"/>
    <n v="37"/>
    <n v="999.99"/>
    <n v="172"/>
    <n v="36999.629999999997"/>
    <x v="1"/>
    <s v="January"/>
    <n v="1"/>
    <s v="2017"/>
    <s v="Qtr1"/>
    <n v="1"/>
    <s v="Jan"/>
  </r>
  <r>
    <s v="Asia"/>
    <s v="China"/>
    <s v="Beijing"/>
    <s v="Beijing"/>
    <s v="190518"/>
    <x v="7"/>
    <x v="7"/>
    <x v="321"/>
    <s v="PelletierErmine@gmail.com"/>
    <n v="68858637"/>
    <d v="2011-07-05T00:00:00"/>
    <x v="0"/>
    <x v="0"/>
    <s v="Intel Xeon E5-2695 V4"/>
    <s v="Speed:2.1GHz,Cores:18,TDP:120W"/>
    <n v="1780.35"/>
    <n v="489.64"/>
    <n v="2269.9899999999998"/>
    <x v="321"/>
    <s v="34 Center St"/>
    <n v="200"/>
    <s v="PerryShakira@gmail.com"/>
    <n v="480083"/>
    <x v="1"/>
    <d v="2017-10-15T00:00:00"/>
    <n v="121"/>
    <n v="119.99"/>
    <n v="173"/>
    <n v="14518.789999999999"/>
    <x v="1"/>
    <s v="December"/>
    <n v="10"/>
    <s v="2017"/>
    <s v="Qtr4"/>
    <n v="10"/>
    <s v="Oct"/>
  </r>
  <r>
    <s v="Asia"/>
    <s v="China"/>
    <s v="Beijing"/>
    <s v="Beijing"/>
    <s v="190518"/>
    <x v="7"/>
    <x v="7"/>
    <x v="322"/>
    <s v="PerryShakira@gmail.com"/>
    <n v="68805045"/>
    <d v="2011-05-16T00:00:00"/>
    <x v="1"/>
    <x v="0"/>
    <s v="Intel Xeon E5-2695 V2"/>
    <s v="Speed:2.4GHz,Cores:12,TDP:115W"/>
    <n v="1793.53"/>
    <n v="466.46"/>
    <n v="2259.9899999999998"/>
    <x v="322"/>
    <s v="3 Mcauley Dr"/>
    <n v="2600"/>
    <s v="PetersLauren@gmail.com"/>
    <n v="346793"/>
    <x v="2"/>
    <d v="2017-04-09T00:00:00"/>
    <n v="55"/>
    <n v="49.37"/>
    <n v="173"/>
    <n v="2715.35"/>
    <x v="1"/>
    <s v="April"/>
    <n v="4"/>
    <s v="2017"/>
    <s v="Qtr2"/>
    <n v="4"/>
    <s v="Apr"/>
  </r>
  <r>
    <s v="Asia"/>
    <s v="China"/>
    <s v="Beijing"/>
    <s v="Beijing"/>
    <s v="190518"/>
    <x v="7"/>
    <x v="7"/>
    <x v="323"/>
    <s v="PetersLauren@gmail.com"/>
    <n v="68880110"/>
    <d v="2011-05-16T00:00:00"/>
    <x v="2"/>
    <x v="0"/>
    <s v="Intel Xeon E5-2643 V2 (OEM/Tray)"/>
    <s v="Speed:3.5GHz,Cores:6"/>
    <n v="1940.18"/>
    <n v="259.82"/>
    <n v="2200"/>
    <x v="323"/>
    <s v="7 Eads St"/>
    <n v="1100"/>
    <s v="PetersonEbonee@gmail.com"/>
    <n v="45385"/>
    <x v="1"/>
    <d v="2017-08-15T00:00:00"/>
    <n v="111"/>
    <n v="1073.99"/>
    <n v="174"/>
    <n v="119212.89"/>
    <x v="1"/>
    <s v="August"/>
    <n v="8"/>
    <s v="2017"/>
    <s v="Qtr3"/>
    <n v="8"/>
    <s v="Aug"/>
  </r>
  <r>
    <s v="Asia"/>
    <s v="China"/>
    <s v="Beijing"/>
    <s v="Beijing"/>
    <s v="190518"/>
    <x v="7"/>
    <x v="7"/>
    <x v="324"/>
    <s v="PetersonEbonee@gmail.com"/>
    <n v="68857691"/>
    <d v="2010-10-25T00:00:00"/>
    <x v="3"/>
    <x v="0"/>
    <s v="Intel Xeon E5-2690 (OEM/Tray)"/>
    <s v="Speed:2.9GHz,Cores:8"/>
    <n v="1888.33"/>
    <n v="228.39"/>
    <n v="2116.7199999999998"/>
    <x v="324"/>
    <s v="7 W Jackson Blvd"/>
    <n v="1900"/>
    <s v="PetingillShana@gmail.com"/>
    <n v="52530"/>
    <x v="0"/>
    <d v="2016-12-01T00:00:00"/>
    <n v="133"/>
    <n v="564.89"/>
    <n v="174"/>
    <n v="75130.37"/>
    <x v="0"/>
    <s v="October"/>
    <n v="12"/>
    <s v="2016"/>
    <s v="Qtr4"/>
    <n v="12"/>
    <s v="Dec"/>
  </r>
  <r>
    <s v="Asia"/>
    <s v="China"/>
    <s v="Beijing"/>
    <s v="Beijing"/>
    <s v="190518"/>
    <x v="7"/>
    <x v="7"/>
    <x v="325"/>
    <s v="PetingillShana@gmail.com"/>
    <n v="68825445"/>
    <d v="2012-04-02T00:00:00"/>
    <x v="4"/>
    <x v="0"/>
    <s v="Intel Xeon E5-2687W V3"/>
    <s v="Speed:3.1GHz,Cores:10,TDP:160W"/>
    <n v="1781.47"/>
    <n v="283.52"/>
    <n v="2064.9899999999998"/>
    <x v="325"/>
    <s v="5 Boston Ave #88"/>
    <n v="4500"/>
    <s v="PetrowskyThelma@gmail.com"/>
    <n v="764178"/>
    <x v="1"/>
    <d v="2015-04-09T00:00:00"/>
    <n v="95"/>
    <n v="640.99"/>
    <n v="175"/>
    <n v="60894.05"/>
    <x v="2"/>
    <s v="April"/>
    <n v="4"/>
    <s v="2015"/>
    <s v="Qtr2"/>
    <n v="4"/>
    <s v="Apr"/>
  </r>
  <r>
    <s v="Asia"/>
    <s v="China"/>
    <s v="Beijing"/>
    <s v="Beijing"/>
    <s v="190518"/>
    <x v="7"/>
    <x v="7"/>
    <x v="326"/>
    <s v="PetrowskyThelma@gmail.com"/>
    <n v="68849795"/>
    <d v="2014-11-10T00:00:00"/>
    <x v="4"/>
    <x v="0"/>
    <s v="Intel Xeon E5-2687W V4"/>
    <s v="Speed:3.0GHz,Cores:12,TDP:160W"/>
    <n v="1723.83"/>
    <n v="318.86"/>
    <n v="2042.69"/>
    <x v="326"/>
    <s v="228 Runamuck Pl #2808"/>
    <n v="4900"/>
    <s v="PhamHong@gmail.com"/>
    <n v="295008"/>
    <x v="0"/>
    <d v="2017-05-11T00:00:00"/>
    <n v="39"/>
    <n v="1055.99"/>
    <n v="176"/>
    <n v="41183.61"/>
    <x v="1"/>
    <s v="May"/>
    <n v="5"/>
    <s v="2017"/>
    <s v="Qtr2"/>
    <n v="5"/>
    <s v="May"/>
  </r>
  <r>
    <s v="Asia"/>
    <s v="China"/>
    <s v="Beijing"/>
    <s v="Beijing"/>
    <s v="190518"/>
    <x v="7"/>
    <x v="7"/>
    <x v="327"/>
    <s v="PhamHong@gmail.com"/>
    <n v="68813797"/>
    <d v="2011-07-05T00:00:00"/>
    <x v="5"/>
    <x v="0"/>
    <s v="Intel Xeon E5-2667 V3 (OEM/Tray)"/>
    <s v="Speed:3.2GHz,Cores:8,TDP:135W"/>
    <n v="1504.08"/>
    <n v="505.38"/>
    <n v="2009.46"/>
    <x v="327"/>
    <s v="2371 Jerrold Ave"/>
    <n v="3800"/>
    <s v="PittBrad@gmail.com"/>
    <n v="299480083"/>
    <x v="1"/>
    <d v="2016-12-03T00:00:00"/>
    <n v="46"/>
    <n v="525.99"/>
    <n v="176"/>
    <n v="24195.54"/>
    <x v="0"/>
    <s v="October"/>
    <n v="12"/>
    <s v="2016"/>
    <s v="Qtr4"/>
    <n v="12"/>
    <s v="Dec"/>
  </r>
  <r>
    <s v="Asia"/>
    <s v="China"/>
    <s v="Beijing"/>
    <s v="Beijing"/>
    <s v="190518"/>
    <x v="7"/>
    <x v="7"/>
    <x v="328"/>
    <s v="PittBrad@gmail.com"/>
    <n v="68834959"/>
    <d v="2007-11-05T00:00:00"/>
    <x v="5"/>
    <x v="0"/>
    <s v="Intel Xeon E5-2690 V4"/>
    <s v="Speed:2.6GHz,Cores:14,TDP:135W"/>
    <n v="1499.26"/>
    <n v="495.23"/>
    <n v="1994.49"/>
    <x v="328"/>
    <s v="37275 St Rt 17m M"/>
    <n v="1600"/>
    <s v="PottsXana@gmail.com"/>
    <n v="299346793"/>
    <x v="2"/>
    <d v="2016-12-20T00:00:00"/>
    <n v="77"/>
    <n v="443.72"/>
    <n v="176"/>
    <n v="34166.44"/>
    <x v="0"/>
    <s v="October"/>
    <n v="12"/>
    <s v="2016"/>
    <s v="Qtr4"/>
    <n v="12"/>
    <s v="Dec"/>
  </r>
  <r>
    <s v="Asia"/>
    <s v="China"/>
    <s v="Beijing"/>
    <s v="Beijing"/>
    <s v="190518"/>
    <x v="7"/>
    <x v="7"/>
    <x v="329"/>
    <s v="PottsXana@gmail.com"/>
    <n v="68885393"/>
    <d v="2012-01-09T00:00:00"/>
    <x v="5"/>
    <x v="0"/>
    <s v="Intel Xeon E5-2690 V3"/>
    <s v="Speed:2.6GHz,Cores:12,TDP:135W"/>
    <n v="1540.35"/>
    <n v="368.38"/>
    <n v="1908.73"/>
    <x v="329"/>
    <s v="25 E 75th St #69"/>
    <n v="1900"/>
    <s v="PowerMorissa@gmail.com"/>
    <n v="299045385"/>
    <x v="0"/>
    <d v="2016-08-16T00:00:00"/>
    <n v="114"/>
    <n v="745.32"/>
    <n v="177"/>
    <n v="84966.48000000001"/>
    <x v="0"/>
    <s v="August"/>
    <n v="8"/>
    <s v="2016"/>
    <s v="Qtr3"/>
    <n v="8"/>
    <s v="Aug"/>
  </r>
  <r>
    <s v="Asia"/>
    <s v="China"/>
    <s v="Beijing"/>
    <s v="Beijing"/>
    <s v="190518"/>
    <x v="7"/>
    <x v="7"/>
    <x v="330"/>
    <s v="PowerMorissa@gmail.com"/>
    <n v="68847336"/>
    <d v="2011-05-16T00:00:00"/>
    <x v="5"/>
    <x v="0"/>
    <s v="Intel Xeon E5-2470V2"/>
    <s v="Speed:2.4GHz,Cores:10,TDP:95W"/>
    <n v="1671.95"/>
    <n v="232.75"/>
    <n v="1904.7"/>
    <x v="330"/>
    <s v="98 Connecticut Ave Nw"/>
    <n v="3800"/>
    <s v="PunjabhiLouis@gmail.com"/>
    <n v="299052530"/>
    <x v="0"/>
    <d v="2015-05-02T00:00:00"/>
    <n v="60"/>
    <n v="645.20000000000005"/>
    <n v="177"/>
    <n v="38712"/>
    <x v="2"/>
    <s v="May"/>
    <n v="5"/>
    <s v="2015"/>
    <s v="Qtr2"/>
    <n v="5"/>
    <s v="May"/>
  </r>
  <r>
    <s v="Asia"/>
    <s v="China"/>
    <s v="Beijing"/>
    <s v="Beijing"/>
    <s v="190518"/>
    <x v="7"/>
    <x v="7"/>
    <x v="331"/>
    <s v="PunjabhiLouis@gmail.com"/>
    <n v="68838334"/>
    <d v="2014-01-06T00:00:00"/>
    <x v="5"/>
    <x v="0"/>
    <s v="Intel Xeon E5-2683 V4"/>
    <s v="Speed:2.1GHz,Cores:16,TDP:120W"/>
    <n v="1706.95"/>
    <n v="193.04"/>
    <n v="1899.99"/>
    <x v="331"/>
    <s v="56 E Morehead St"/>
    <n v="4900"/>
    <s v="PurintonJanine@gmail.com"/>
    <n v="299764178"/>
    <x v="1"/>
    <d v="2016-09-29T00:00:00"/>
    <n v="87"/>
    <n v="449.99"/>
    <n v="177"/>
    <n v="39149.129999999997"/>
    <x v="0"/>
    <s v="September"/>
    <n v="9"/>
    <s v="2016"/>
    <s v="Qtr3"/>
    <n v="9"/>
    <s v="Sep"/>
  </r>
  <r>
    <s v="Asia"/>
    <s v="China"/>
    <s v="Beijing"/>
    <s v="Beijing"/>
    <s v="190518"/>
    <x v="7"/>
    <x v="7"/>
    <x v="332"/>
    <s v="PurintonJanine@gmail.com"/>
    <n v="68858297"/>
    <d v="2012-09-24T00:00:00"/>
    <x v="6"/>
    <x v="0"/>
    <s v="Intel Xeon E5-2637 V2 (OEM/Tray)"/>
    <s v="Speed:3.5GHz,Cores:4,TDP:130W"/>
    <n v="1323.12"/>
    <n v="526.88"/>
    <n v="1850"/>
    <x v="332"/>
    <s v="73 State Road 434 E"/>
    <n v="300"/>
    <s v="QuinnSean@gmail.com"/>
    <n v="299295008"/>
    <x v="0"/>
    <d v="2016-12-13T00:00:00"/>
    <n v="92"/>
    <n v="136.69"/>
    <n v="193"/>
    <n v="12575.48"/>
    <x v="0"/>
    <s v="October"/>
    <n v="12"/>
    <s v="2016"/>
    <s v="Qtr4"/>
    <n v="12"/>
    <s v="Dec"/>
  </r>
  <r>
    <s v="Asia"/>
    <s v="China"/>
    <s v="Beijing"/>
    <s v="Beijing"/>
    <s v="190518"/>
    <x v="7"/>
    <x v="7"/>
    <x v="333"/>
    <s v="QuinnSean@gmail.com"/>
    <n v="19532846966"/>
    <d v="2011-02-21T00:00:00"/>
    <x v="7"/>
    <x v="0"/>
    <s v="Intel Xeon E5-2683 V4 (OEM/Tray)"/>
    <s v="Speed:2.1GHz,Cores:16,TDP:120W"/>
    <n v="1369.83"/>
    <n v="475.06"/>
    <n v="1844.89"/>
    <x v="333"/>
    <s v="69734 E Carrillo St"/>
    <n v="1500"/>
    <s v="RachaelMaggie@gmail.com"/>
    <n v="8793483760"/>
    <x v="2"/>
    <d v="2016-12-02T00:00:00"/>
    <n v="83"/>
    <n v="2116.7199999999998"/>
    <n v="194"/>
    <n v="175687.75999999998"/>
    <x v="0"/>
    <s v="October"/>
    <n v="12"/>
    <s v="2016"/>
    <s v="Qtr4"/>
    <n v="12"/>
    <s v="Dec"/>
  </r>
  <r>
    <s v="Asia"/>
    <s v="China"/>
    <s v="Beijing"/>
    <s v="Beijing"/>
    <s v="190518"/>
    <x v="7"/>
    <x v="7"/>
    <x v="334"/>
    <s v="RachaelMaggie@gmail.com"/>
    <n v="11594484231"/>
    <d v="2016-10-02T00:00:00"/>
    <x v="8"/>
    <x v="0"/>
    <s v="Intel Core i7-4960X Extreme Edition"/>
    <s v="Speed:3.6GHz,Cores:6,TDP:130W"/>
    <n v="1496.43"/>
    <n v="309.54000000000002"/>
    <n v="1805.97"/>
    <x v="334"/>
    <s v="322 New Horizon Blvd"/>
    <n v="4700"/>
    <s v="RarrickQuinn@gmail.com"/>
    <n v="8797268513"/>
    <x v="1"/>
    <d v="2016-10-27T00:00:00"/>
    <n v="106"/>
    <n v="644"/>
    <n v="195"/>
    <n v="68264"/>
    <x v="0"/>
    <s v="December"/>
    <n v="10"/>
    <s v="2016"/>
    <s v="Qtr4"/>
    <n v="10"/>
    <s v="Oct"/>
  </r>
  <r>
    <s v="Asia"/>
    <s v="China"/>
    <s v="Beijing"/>
    <s v="Beijing"/>
    <s v="190518"/>
    <x v="7"/>
    <x v="7"/>
    <x v="335"/>
    <s v="RarrickQuinn@gmail.com"/>
    <n v="18184600733"/>
    <d v="2011-09-26T00:00:00"/>
    <x v="8"/>
    <x v="0"/>
    <s v="Intel Xeon E5-2699 V4 (OEM/Tray)"/>
    <s v="Speed:2.2GHz,Cores:22,TDP:145W"/>
    <n v="1535.62"/>
    <n v="220.38"/>
    <n v="1756"/>
    <x v="335"/>
    <s v="1 State Route 27"/>
    <n v="1600"/>
    <s v="RenKylo@gmail.com"/>
    <n v="8792715950"/>
    <x v="0"/>
    <d v="2016-06-14T00:00:00"/>
    <n v="43"/>
    <n v="16.989999999999998"/>
    <n v="195"/>
    <n v="730.56999999999994"/>
    <x v="0"/>
    <s v="June"/>
    <n v="6"/>
    <s v="2016"/>
    <s v="Qtr2"/>
    <n v="6"/>
    <s v="Jun"/>
  </r>
  <r>
    <s v="Asia"/>
    <s v="China"/>
    <s v="Beijing"/>
    <s v="Beijing"/>
    <s v="190518"/>
    <x v="7"/>
    <x v="7"/>
    <x v="336"/>
    <s v="RenKylo@gmail.com"/>
    <n v="16334387490"/>
    <d v="2014-05-12T00:00:00"/>
    <x v="8"/>
    <x v="0"/>
    <s v="Intel Xeon E5-1680 V3 (OEM/Tray)"/>
    <s v="Speed:3.2GHz,Cores:8,TDP:140W"/>
    <n v="1519.85"/>
    <n v="232.14"/>
    <n v="1751.99"/>
    <x v="336"/>
    <s v="394 Manchester Blvd"/>
    <n v="3600"/>
    <s v="RhoadsThomas@gmail.com"/>
    <n v="8797879852"/>
    <x v="1"/>
    <d v="2016-06-13T00:00:00"/>
    <n v="74"/>
    <n v="731.99"/>
    <n v="196"/>
    <n v="54167.26"/>
    <x v="0"/>
    <s v="June"/>
    <n v="6"/>
    <s v="2016"/>
    <s v="Qtr2"/>
    <n v="6"/>
    <s v="Jun"/>
  </r>
  <r>
    <s v="Asia"/>
    <s v="China"/>
    <s v="Beijing"/>
    <s v="Beijing"/>
    <s v="190518"/>
    <x v="7"/>
    <x v="7"/>
    <x v="337"/>
    <s v="RhoadsThomas@gmail.com"/>
    <n v="11391279729"/>
    <d v="2011-05-16T00:00:00"/>
    <x v="8"/>
    <x v="0"/>
    <s v="Intel Xeon E5-2643 V4 (OEM/Tray)"/>
    <s v="Speed:3.4GHz,Cores:6,TDP:135W"/>
    <n v="1225.5899999999999"/>
    <n v="483.27"/>
    <n v="1708.86"/>
    <x v="337"/>
    <s v="6 S 33rd St"/>
    <n v="2000"/>
    <s v="RiveraHaley@gmail.com"/>
    <n v="8795869755"/>
    <x v="2"/>
    <d v="2017-03-17T00:00:00"/>
    <n v="85"/>
    <n v="479.99"/>
    <n v="197"/>
    <n v="40799.15"/>
    <x v="1"/>
    <s v="March"/>
    <n v="3"/>
    <s v="2017"/>
    <s v="Qtr1"/>
    <n v="3"/>
    <s v="Mar"/>
  </r>
  <r>
    <s v="Asia"/>
    <s v="China"/>
    <s v="Beijing"/>
    <s v="Beijing"/>
    <s v="190518"/>
    <x v="7"/>
    <x v="7"/>
    <x v="338"/>
    <s v="RiveraHaley@gmail.com"/>
    <n v="12700933298"/>
    <d v="2011-11-28T00:00:00"/>
    <x v="8"/>
    <x v="0"/>
    <s v="Intel Core i7-6950X (OEM/Tray)"/>
    <s v="Speed:3.0GHz,Cores:10,TDP:140W"/>
    <n v="1479.56"/>
    <n v="224.81"/>
    <n v="1704.37"/>
    <x v="338"/>
    <s v="6 Greenleaf Ave"/>
    <n v="3000"/>
    <s v="RobersonMay@gmail.com"/>
    <n v="8793172000"/>
    <x v="1"/>
    <d v="2017-02-21T00:00:00"/>
    <n v="133"/>
    <n v="645.99"/>
    <n v="198"/>
    <n v="85916.67"/>
    <x v="1"/>
    <s v="February"/>
    <n v="2"/>
    <s v="2017"/>
    <s v="Qtr1"/>
    <n v="2"/>
    <s v="Feb"/>
  </r>
  <r>
    <s v="Asia"/>
    <s v="China"/>
    <s v="Beijing"/>
    <s v="Beijing"/>
    <s v="190518"/>
    <x v="7"/>
    <x v="7"/>
    <x v="339"/>
    <s v="RobersonMay@gmail.com"/>
    <n v="16928570416"/>
    <d v="2011-09-26T00:00:00"/>
    <x v="9"/>
    <x v="0"/>
    <s v="Intel Xeon E5-2670 V3"/>
    <s v="Speed:2.3GHz,Cores:12,TDP:120W"/>
    <n v="1453.94"/>
    <n v="223.04"/>
    <n v="1676.98"/>
    <x v="339"/>
    <s v="618 W Yakima Ave"/>
    <n v="4000"/>
    <s v="RobertsonPeter@gmail.com"/>
    <n v="18793483760"/>
    <x v="0"/>
    <d v="2017-02-21T00:00:00"/>
    <n v="75"/>
    <n v="645.20000000000005"/>
    <n v="184"/>
    <n v="48390"/>
    <x v="1"/>
    <s v="February"/>
    <n v="2"/>
    <s v="2017"/>
    <s v="Qtr1"/>
    <n v="2"/>
    <s v="Feb"/>
  </r>
  <r>
    <s v="Asia"/>
    <s v="China"/>
    <s v="Beijing"/>
    <s v="Beijing"/>
    <s v="190518"/>
    <x v="7"/>
    <x v="7"/>
    <x v="340"/>
    <s v="RobertsonPeter@gmail.com"/>
    <n v="18288883894"/>
    <d v="2011-07-05T00:00:00"/>
    <x v="10"/>
    <x v="2"/>
    <s v="Intel SSDPECME040T401"/>
    <s v="Series:DC P3608,Type:SSD,Capacity:4TB,Cache:N/A"/>
    <n v="7123.66"/>
    <n v="0"/>
    <n v="7123.66"/>
    <x v="340"/>
    <s v="74 S Westgate St"/>
    <n v="5000"/>
    <s v="RobinsonAlain@gmail.com"/>
    <n v="18797268513"/>
    <x v="2"/>
    <d v="2016-02-17T00:00:00"/>
    <n v="50"/>
    <n v="744.98"/>
    <n v="185"/>
    <n v="37249"/>
    <x v="0"/>
    <s v="February"/>
    <n v="2"/>
    <s v="2016"/>
    <s v="Qtr1"/>
    <n v="2"/>
    <s v="Feb"/>
  </r>
  <r>
    <s v="Asia"/>
    <s v="China"/>
    <s v="Beijing"/>
    <s v="Beijing"/>
    <s v="190518"/>
    <x v="7"/>
    <x v="7"/>
    <x v="341"/>
    <s v="RobinsonAlain@gmail.com"/>
    <n v="1259840972"/>
    <d v="2011-01-10T00:00:00"/>
    <x v="11"/>
    <x v="2"/>
    <s v="Western Digital WD2003FZEX"/>
    <s v="Series:BLACK SERIES,Type:7200RPM,Capacity:2TB,Cache:64MB"/>
    <n v="7123.66"/>
    <n v="0"/>
    <n v="7123.66"/>
    <x v="341"/>
    <s v="3273 State St"/>
    <n v="1000"/>
    <s v="RobinsonCherly@gmail.com"/>
    <n v="18792715950"/>
    <x v="0"/>
    <d v="2016-02-17T00:00:00"/>
    <n v="147"/>
    <n v="573.99"/>
    <n v="185"/>
    <n v="84376.53"/>
    <x v="0"/>
    <s v="February"/>
    <n v="2"/>
    <s v="2016"/>
    <s v="Qtr1"/>
    <n v="2"/>
    <s v="Feb"/>
  </r>
  <r>
    <s v="Asia"/>
    <s v="China"/>
    <s v="Beijing"/>
    <s v="Beijing"/>
    <s v="190518"/>
    <x v="7"/>
    <x v="7"/>
    <x v="342"/>
    <s v="RobinsonCherly@gmail.com"/>
    <n v="16506042484"/>
    <d v="2011-01-10T00:00:00"/>
    <x v="12"/>
    <x v="2"/>
    <s v="Samsung MZ-V6P512BW"/>
    <s v="Series:960 PRO,Type:SSD,Capacity:512GB,Cache:512MB"/>
    <n v="7123.66"/>
    <n v="0"/>
    <n v="7123.66"/>
    <x v="342"/>
    <s v="1 Central Ave"/>
    <n v="1100"/>
    <s v="RobinsonElias@gmail.com"/>
    <n v="18797879852"/>
    <x v="1"/>
    <d v="2017-02-10T00:00:00"/>
    <n v="76"/>
    <n v="677.99"/>
    <n v="185"/>
    <n v="51527.24"/>
    <x v="1"/>
    <s v="February"/>
    <n v="2"/>
    <s v="2017"/>
    <s v="Qtr1"/>
    <n v="2"/>
    <s v="Feb"/>
  </r>
  <r>
    <s v="Asia"/>
    <s v="China"/>
    <s v="Beijing"/>
    <s v="Beijing"/>
    <s v="190518"/>
    <x v="7"/>
    <x v="7"/>
    <x v="343"/>
    <s v="RobinsonElias@gmail.com"/>
    <n v="1079987280"/>
    <d v="2013-07-08T00:00:00"/>
    <x v="12"/>
    <x v="2"/>
    <s v="Hitachi HUS724030ALE641"/>
    <s v="Series:Ultrastar 7K4000,Type:7200RPM,Capacity:3TB,Cache:64MB"/>
    <n v="7123.66"/>
    <n v="0"/>
    <n v="7123.66"/>
    <x v="343"/>
    <s v="86 Nw 66th St #8673"/>
    <n v="2100"/>
    <s v="RobyLori@gmail.com"/>
    <n v="18795869755"/>
    <x v="0"/>
    <d v="2017-02-10T00:00:00"/>
    <n v="128"/>
    <n v="1003.98"/>
    <n v="189"/>
    <n v="128509.44"/>
    <x v="1"/>
    <s v="February"/>
    <n v="2"/>
    <s v="2017"/>
    <s v="Qtr1"/>
    <n v="2"/>
    <s v="Feb"/>
  </r>
  <r>
    <s v="Asia"/>
    <s v="China"/>
    <s v="Beijing"/>
    <s v="Beijing"/>
    <s v="190518"/>
    <x v="7"/>
    <x v="7"/>
    <x v="344"/>
    <s v="RobyLori@gmail.com"/>
    <n v="1017678451"/>
    <d v="2015-02-16T00:00:00"/>
    <x v="12"/>
    <x v="2"/>
    <s v="Samsung MZ-V6P2T0BW"/>
    <s v="Series:960 Pro,Type:SSD,Capacity:2TB,Cache:2GB"/>
    <n v="7123.66"/>
    <n v="0"/>
    <n v="7123.66"/>
    <x v="344"/>
    <s v="2 Cedar Ave #84"/>
    <n v="3100"/>
    <s v="RoehrichBianca@gmail.com"/>
    <n v="18793172000"/>
    <x v="0"/>
    <d v="2017-02-10T00:00:00"/>
    <n v="82"/>
    <n v="443.64"/>
    <n v="189"/>
    <n v="36378.479999999996"/>
    <x v="1"/>
    <s v="February"/>
    <n v="2"/>
    <s v="2017"/>
    <s v="Qtr1"/>
    <n v="2"/>
    <s v="Feb"/>
  </r>
  <r>
    <s v="Asia"/>
    <s v="China"/>
    <s v="Beijing"/>
    <s v="Beijing"/>
    <s v="190518"/>
    <x v="7"/>
    <x v="7"/>
    <x v="345"/>
    <s v="RoehrichBianca@gmail.com"/>
    <n v="16631138979"/>
    <d v="2015-01-05T00:00:00"/>
    <x v="12"/>
    <x v="2"/>
    <s v="Seagate ST10000DM0004"/>
    <s v="Series:BarraCuda Pro,Type:7200RPM,Capacity:10TB,Cache:256MB"/>
    <n v="7123.66"/>
    <n v="0"/>
    <n v="7123.66"/>
    <x v="345"/>
    <s v="90991 Thorburn Ave"/>
    <n v="4100"/>
    <s v="RoperKatie@gmail.com"/>
    <n v="334535682"/>
    <x v="2"/>
    <d v="2017-01-02T00:00:00"/>
    <n v="112"/>
    <n v="329.99"/>
    <n v="212"/>
    <n v="36958.880000000005"/>
    <x v="1"/>
    <s v="January"/>
    <n v="1"/>
    <s v="2017"/>
    <s v="Qtr1"/>
    <n v="1"/>
    <s v="Jan"/>
  </r>
  <r>
    <s v="Asia"/>
    <s v="China"/>
    <s v="Beijing"/>
    <s v="Beijing"/>
    <s v="190518"/>
    <x v="7"/>
    <x v="7"/>
    <x v="346"/>
    <s v="RoperKatie@gmail.com"/>
    <n v="10767887264"/>
    <d v="2017-01-07T00:00:00"/>
    <x v="12"/>
    <x v="2"/>
    <s v="ADATA ASU800SS-512GT-C"/>
    <s v="Series:Ultimate SU800,Type:SSD,Capacity:512GB,Cache:N/A"/>
    <n v="7123.66"/>
    <n v="0"/>
    <n v="7123.66"/>
    <x v="346"/>
    <s v="386 9th Ave N"/>
    <n v="1200"/>
    <s v="RoseAshley@gmail.com"/>
    <n v="332640848"/>
    <x v="2"/>
    <d v="2015-12-14T00:00:00"/>
    <n v="80"/>
    <n v="59.99"/>
    <n v="213"/>
    <n v="4799.2"/>
    <x v="2"/>
    <s v="October"/>
    <n v="12"/>
    <s v="2015"/>
    <s v="Qtr4"/>
    <n v="12"/>
    <s v="Dec"/>
  </r>
  <r>
    <s v="Asia"/>
    <s v="China"/>
    <s v="Beijing"/>
    <s v="Beijing"/>
    <s v="190518"/>
    <x v="7"/>
    <x v="7"/>
    <x v="347"/>
    <s v="RoseAshley@gmail.com"/>
    <n v="18700148290"/>
    <d v="2014-01-06T00:00:00"/>
    <x v="13"/>
    <x v="2"/>
    <s v="Samsung MZ-V6E1T0"/>
    <s v="Series:960 EVO,Type:SSD,Capacity:1TB,Cache:1000MB"/>
    <n v="7123.66"/>
    <n v="0"/>
    <n v="7123.66"/>
    <x v="347"/>
    <s v="74874 Atlantic Ave"/>
    <n v="4200"/>
    <s v="RossettiBruno@gmail.com"/>
    <n v="330373374"/>
    <x v="2"/>
    <d v="2015-12-01T00:00:00"/>
    <n v="98"/>
    <n v="52.65"/>
    <n v="213"/>
    <n v="5159.7"/>
    <x v="2"/>
    <s v="October"/>
    <n v="12"/>
    <s v="2015"/>
    <s v="Qtr4"/>
    <n v="12"/>
    <s v="Dec"/>
  </r>
  <r>
    <s v="Asia"/>
    <s v="China"/>
    <s v="Beijing"/>
    <s v="Beijing"/>
    <s v="190518"/>
    <x v="7"/>
    <x v="7"/>
    <x v="348"/>
    <s v="RossettiBruno@gmail.com"/>
    <n v="15622391705"/>
    <d v="2011-04-04T00:00:00"/>
    <x v="14"/>
    <x v="2"/>
    <s v="Western Digital WD1003FZEX"/>
    <s v="Series:BLACK SERIES,Type:7200RPM,Capacity:1TB,Cache:64MB"/>
    <n v="7123.66"/>
    <n v="0"/>
    <n v="7123.66"/>
    <x v="348"/>
    <s v="366 South Dr"/>
    <n v="3200"/>
    <s v="RoupSimon@gmail.com"/>
    <n v="336173728"/>
    <x v="1"/>
    <d v="2016-12-01T00:00:00"/>
    <n v="77"/>
    <n v="1469.96"/>
    <n v="213"/>
    <n v="113186.92"/>
    <x v="0"/>
    <s v="October"/>
    <n v="12"/>
    <s v="2016"/>
    <s v="Qtr4"/>
    <n v="12"/>
    <s v="Dec"/>
  </r>
  <r>
    <s v="Asia"/>
    <s v="China"/>
    <s v="Beijing"/>
    <s v="Beijing"/>
    <s v="190518"/>
    <x v="7"/>
    <x v="7"/>
    <x v="349"/>
    <s v="RoupSimo@gmail.com"/>
    <n v="10850824314"/>
    <d v="2013-01-20T00:00:00"/>
    <x v="14"/>
    <x v="2"/>
    <s v="SanDisk SDSSDA-120G-G26"/>
    <s v="Series:SSD PLUS,Type:SSD"/>
    <n v="7123.66"/>
    <n v="0"/>
    <n v="7123.66"/>
    <x v="349"/>
    <s v="45 E Liberty St"/>
    <n v="2200"/>
    <s v="RuizRicardo@gmail.com"/>
    <n v="334269188"/>
    <x v="0"/>
    <d v="2016-11-30T00:00:00"/>
    <n v="126"/>
    <n v="1204.98"/>
    <n v="213"/>
    <n v="151827.48000000001"/>
    <x v="0"/>
    <s v="November"/>
    <n v="11"/>
    <s v="2016"/>
    <s v="Qtr4"/>
    <n v="11"/>
    <s v="Nov"/>
  </r>
  <r>
    <s v="Asia"/>
    <s v="China"/>
    <s v="Beijing"/>
    <s v="Beijing"/>
    <s v="190518"/>
    <x v="7"/>
    <x v="7"/>
    <x v="350"/>
    <s v="RuizRicardo@gmail.com"/>
    <n v="16298665789"/>
    <d v="2012-01-09T00:00:00"/>
    <x v="14"/>
    <x v="2"/>
    <s v="Crucial CT525MX300SSD1"/>
    <s v="Series:MX300,Type:SSD,Capacity:525GB,Cache:N/A"/>
    <n v="7123.66"/>
    <n v="0"/>
    <n v="7123.66"/>
    <x v="350"/>
    <s v="4 Ralph Ct"/>
    <n v="1300"/>
    <s v="SaadaAdell@gmail.com"/>
    <n v="339893438"/>
    <x v="0"/>
    <d v="2017-11-01T00:00:00"/>
    <n v="42"/>
    <n v="2774.98"/>
    <n v="213"/>
    <n v="116549.16"/>
    <x v="1"/>
    <s v="November"/>
    <n v="11"/>
    <s v="2017"/>
    <s v="Qtr4"/>
    <n v="11"/>
    <s v="Nov"/>
  </r>
  <r>
    <s v="Asia"/>
    <s v="China"/>
    <s v="Beijing"/>
    <s v="Beijing"/>
    <s v="190518"/>
    <x v="7"/>
    <x v="7"/>
    <x v="351"/>
    <s v="SaadaAdell@gmail.com"/>
    <n v="14854153112"/>
    <d v="2012-11-05T00:00:00"/>
    <x v="14"/>
    <x v="2"/>
    <s v="Hitachi A7K1000-1000"/>
    <s v="Series:Ultrastar,Type:7200RPM,Capacity:1TB,Cache:32MB"/>
    <n v="7123.66"/>
    <n v="0"/>
    <n v="7123.66"/>
    <x v="351"/>
    <s v="2742 Distribution Way"/>
    <n v="3300"/>
    <s v="SaarBecklesMelinda@gmail.com"/>
    <n v="41334535682"/>
    <x v="2"/>
    <d v="2015-10-27T00:00:00"/>
    <n v="88"/>
    <n v="809.99"/>
    <n v="214"/>
    <n v="71279.12"/>
    <x v="2"/>
    <s v="December"/>
    <n v="10"/>
    <s v="2015"/>
    <s v="Qtr4"/>
    <n v="10"/>
    <s v="Oct"/>
  </r>
  <r>
    <s v="Asia"/>
    <s v="China"/>
    <s v="Beijing"/>
    <s v="Beijing"/>
    <s v="190518"/>
    <x v="7"/>
    <x v="7"/>
    <x v="352"/>
    <s v="Saar@gmail.com-BeckleMelinda"/>
    <n v="14114726033"/>
    <d v="2016-07-04T00:00:00"/>
    <x v="14"/>
    <x v="2"/>
    <s v="Samsung MZ-V6P1T0BW"/>
    <s v="Series:960 Pro,Type:SSD,Capacity:1TB,Cache:1GB"/>
    <n v="7123.66"/>
    <n v="0"/>
    <n v="7123.66"/>
    <x v="352"/>
    <s v="426 Wolf St"/>
    <n v="4300"/>
    <s v="SadkiNore@gmail.com"/>
    <n v="41332640848"/>
    <x v="1"/>
    <d v="2015-10-28T00:00:00"/>
    <n v="141"/>
    <n v="704.99"/>
    <n v="214"/>
    <n v="99403.59"/>
    <x v="2"/>
    <s v="December"/>
    <n v="10"/>
    <s v="2015"/>
    <s v="Qtr4"/>
    <n v="10"/>
    <s v="Oct"/>
  </r>
  <r>
    <s v="Asia"/>
    <s v="China"/>
    <s v="Beijing"/>
    <s v="Beijing"/>
    <s v="190518"/>
    <x v="7"/>
    <x v="7"/>
    <x v="353"/>
    <s v="SadkiNore@gmail.com"/>
    <n v="11682416036"/>
    <d v="2009-01-05T00:00:00"/>
    <x v="15"/>
    <x v="2"/>
    <s v="Samsung MZ-7KE256BW"/>
    <s v="Series:850 Pro Series,Type:SSD,Capacity:256GB,Cache:N/A"/>
    <n v="7123.66"/>
    <n v="0"/>
    <n v="7123.66"/>
    <x v="353"/>
    <s v="128 Bransten Rd"/>
    <n v="300"/>
    <s v="SahooAdil@gmail.com"/>
    <n v="41330373374"/>
    <x v="0"/>
    <d v="2016-06-21T00:00:00"/>
    <n v="71"/>
    <n v="677.99"/>
    <n v="214"/>
    <n v="48137.29"/>
    <x v="0"/>
    <s v="June"/>
    <n v="6"/>
    <s v="2016"/>
    <s v="Qtr2"/>
    <n v="6"/>
    <s v="Jun"/>
  </r>
  <r>
    <s v="Asia"/>
    <s v="China"/>
    <s v="Beijing"/>
    <s v="Beijing"/>
    <s v="190518"/>
    <x v="7"/>
    <x v="7"/>
    <x v="354"/>
    <s v="SahooAdil@gmail.com"/>
    <n v="1582707843"/>
    <d v="2010-08-30T00:00:00"/>
    <x v="15"/>
    <x v="2"/>
    <s v="Seagate ST2000DX002"/>
    <s v="Series:FireCuda,Type:Hybrid,Capacity:2TB,Cache:64MB"/>
    <n v="7123.66"/>
    <n v="0"/>
    <n v="7123.66"/>
    <x v="354"/>
    <s v="17 Morena Blvd"/>
    <n v="200"/>
    <s v="SalterJason@gmail.com"/>
    <n v="41336173728"/>
    <x v="2"/>
    <d v="2013-06-21T00:00:00"/>
    <n v="84"/>
    <n v="2042.69"/>
    <n v="214"/>
    <n v="171585.96"/>
    <x v="3"/>
    <s v="June"/>
    <n v="6"/>
    <s v="2013"/>
    <s v="Qtr2"/>
    <n v="6"/>
    <s v="Jun"/>
  </r>
  <r>
    <s v="Asia"/>
    <s v="China"/>
    <s v="Beijing"/>
    <s v="Beijing"/>
    <s v="190518"/>
    <x v="7"/>
    <x v="7"/>
    <x v="355"/>
    <s v="SalterJason@gmail.com"/>
    <n v="19128517329"/>
    <d v="2015-01-05T00:00:00"/>
    <x v="15"/>
    <x v="2"/>
    <s v="Western Digital WD5000AACS"/>
    <s v="Series:Caviar Green,Type:5400RPM,Capacity:500GB,Cache:16MB"/>
    <n v="7123.66"/>
    <n v="0"/>
    <n v="7123.66"/>
    <x v="355"/>
    <s v="775 W 17th St"/>
    <n v="100"/>
    <s v="SanderKamrin@gmail.com"/>
    <n v="41334269188"/>
    <x v="0"/>
    <d v="2016-06-21T00:00:00"/>
    <n v="82"/>
    <n v="608.95000000000005"/>
    <n v="214"/>
    <n v="49933.9"/>
    <x v="0"/>
    <s v="June"/>
    <n v="6"/>
    <s v="2016"/>
    <s v="Qtr2"/>
    <n v="6"/>
    <s v="Jun"/>
  </r>
  <r>
    <s v="Asia"/>
    <s v="China"/>
    <s v="Beijing"/>
    <s v="Beijing"/>
    <s v="190518"/>
    <x v="7"/>
    <x v="7"/>
    <x v="356"/>
    <s v="SanderKamrin@gmail.com"/>
    <n v="19182817745"/>
    <d v="2014-09-29T00:00:00"/>
    <x v="15"/>
    <x v="2"/>
    <s v="SanDisk SDSSDHII-240G-G25"/>
    <s v="Series:Ultra II,Type:SSD,Capacity:240GB,Cache:N/A"/>
    <n v="7123.66"/>
    <n v="0"/>
    <n v="7123.66"/>
    <x v="356"/>
    <s v="6980 Dorsett Rd"/>
    <n v="1600"/>
    <s v="SewkumarNori@gmail.com"/>
    <n v="41339893438"/>
    <x v="0"/>
    <d v="2016-06-14T00:00:00"/>
    <n v="81"/>
    <n v="109.99"/>
    <n v="209"/>
    <n v="8909.1899999999987"/>
    <x v="0"/>
    <s v="June"/>
    <n v="6"/>
    <s v="2016"/>
    <s v="Qtr2"/>
    <n v="6"/>
    <s v="Jun"/>
  </r>
  <r>
    <s v="Asia"/>
    <s v="India"/>
    <s v="Maharashtra"/>
    <s v="Bombay"/>
    <s v="490231"/>
    <x v="8"/>
    <x v="8"/>
    <x v="357"/>
    <s v="SewkumarNori@gmail.com"/>
    <n v="19163076932"/>
    <d v="2013-09-30T00:00:00"/>
    <x v="15"/>
    <x v="2"/>
    <s v="PNY SSD7CS1311-120-RB"/>
    <s v="Series:CS1311,Type:SSD,Capacity:120GB,Cache:N/A"/>
    <n v="7123.66"/>
    <n v="0"/>
    <n v="7123.66"/>
    <x v="357"/>
    <s v="2881 Lewis Rd"/>
    <n v="4900"/>
    <s v="ShepardAnita@gmail.com"/>
    <n v="455187101"/>
    <x v="1"/>
    <d v="2016-06-13T00:00:00"/>
    <n v="46"/>
    <n v="1010.46"/>
    <n v="225"/>
    <n v="46481.16"/>
    <x v="0"/>
    <s v="June"/>
    <n v="6"/>
    <s v="2016"/>
    <s v="Qtr2"/>
    <n v="6"/>
    <s v="Jun"/>
  </r>
  <r>
    <s v="Asia"/>
    <s v="India"/>
    <s v="Maharashtra"/>
    <s v="Bombay"/>
    <s v="490231"/>
    <x v="8"/>
    <x v="8"/>
    <x v="358"/>
    <s v="ShepardAnita@gmail.com"/>
    <n v="15656026968"/>
    <d v="2014-09-30T00:00:00"/>
    <x v="15"/>
    <x v="2"/>
    <s v="PNY SSD9SC240GMDA-RB"/>
    <s v="Series:XLR8,Type:SSD,Capacity:240GB,Cache:N/A"/>
    <n v="7123.66"/>
    <n v="0"/>
    <n v="7123.66"/>
    <x v="358"/>
    <s v="7219 Woodfield Rd"/>
    <n v="1600"/>
    <s v="ShieldsSeffi@gmail.com"/>
    <n v="457446518"/>
    <x v="2"/>
    <d v="2017-03-17T00:00:00"/>
    <n v="145"/>
    <n v="4139"/>
    <n v="225"/>
    <n v="600155"/>
    <x v="1"/>
    <s v="March"/>
    <n v="3"/>
    <s v="2017"/>
    <s v="Qtr1"/>
    <n v="3"/>
    <s v="Mar"/>
  </r>
  <r>
    <s v="Asia"/>
    <s v="India"/>
    <s v="Maharashtra"/>
    <s v="Bombay"/>
    <s v="490231"/>
    <x v="8"/>
    <x v="8"/>
    <x v="359"/>
    <s v="ShieldsSeffi@gmail.com"/>
    <n v="11080310872"/>
    <d v="2013-08-19T00:00:00"/>
    <x v="15"/>
    <x v="2"/>
    <s v="Crucial CT1050MX300SSD1"/>
    <s v="Series:MX300,Type:SSD,Capacity:1.1TB,Cache:N/A"/>
    <n v="7123.66"/>
    <n v="0"/>
    <n v="7123.66"/>
    <x v="359"/>
    <s v="1048 Main St"/>
    <n v="1300"/>
    <s v="SimardKramer@gmail.com"/>
    <n v="451104249"/>
    <x v="0"/>
    <d v="2017-02-21T00:00:00"/>
    <n v="134"/>
    <n v="1756"/>
    <n v="225"/>
    <n v="235304"/>
    <x v="1"/>
    <s v="February"/>
    <n v="2"/>
    <s v="2017"/>
    <s v="Qtr1"/>
    <n v="2"/>
    <s v="Feb"/>
  </r>
  <r>
    <s v="Asia"/>
    <s v="India"/>
    <s v="Maharashtra"/>
    <s v="Bombay"/>
    <s v="490231"/>
    <x v="8"/>
    <x v="8"/>
    <x v="360"/>
    <s v="SimardKramer@gmail.com"/>
    <n v="10708353453"/>
    <d v="2015-01-05T00:00:00"/>
    <x v="15"/>
    <x v="3"/>
    <s v="Asus ROG STRIX X99 GAMING"/>
    <s v="CPU:LGA2011-3,Form Factor:ATX,RAM Slots:8,Max RAM:128GB"/>
    <n v="255.86"/>
    <n v="64.13"/>
    <n v="319.99"/>
    <x v="360"/>
    <s v="678 3rd Ave"/>
    <n v="2600"/>
    <s v="SinghNan@gmail.com"/>
    <n v="451832544"/>
    <x v="0"/>
    <d v="2017-02-21T00:00:00"/>
    <n v="113"/>
    <n v="388.99"/>
    <n v="226"/>
    <n v="43955.87"/>
    <x v="1"/>
    <s v="February"/>
    <n v="2"/>
    <s v="2017"/>
    <s v="Qtr1"/>
    <n v="2"/>
    <s v="Feb"/>
  </r>
  <r>
    <s v="Asia"/>
    <s v="India"/>
    <s v="Maharashtra"/>
    <s v="Bombay"/>
    <s v="490231"/>
    <x v="8"/>
    <x v="8"/>
    <x v="361"/>
    <s v="SinghNan@gmail.com"/>
    <n v="13423460424"/>
    <d v="2015-05-01T00:00:00"/>
    <x v="15"/>
    <x v="3"/>
    <s v="Asus SABERTOOTH X99"/>
    <s v="CPU:LGA2011-3,Form Factor:ATX,RAM Slots:8,Max RAM:64GB"/>
    <n v="252.57"/>
    <n v="60.1"/>
    <n v="312.67"/>
    <x v="361"/>
    <s v="20 S Babcock St"/>
    <n v="500"/>
    <s v="SloanConstance@gmail.com"/>
    <n v="455137537"/>
    <x v="1"/>
    <d v="2016-02-17T00:00:00"/>
    <n v="59"/>
    <n v="719.99"/>
    <n v="226"/>
    <n v="42479.41"/>
    <x v="0"/>
    <s v="February"/>
    <n v="2"/>
    <s v="2016"/>
    <s v="Qtr1"/>
    <n v="2"/>
    <s v="Feb"/>
  </r>
  <r>
    <s v="Asia"/>
    <s v="India"/>
    <s v="Maharashtra"/>
    <s v="Bombay"/>
    <s v="490231"/>
    <x v="8"/>
    <x v="8"/>
    <x v="362"/>
    <s v="SloanConstance@gmail.com"/>
    <n v="68868023"/>
    <d v="2009-10-26T00:00:00"/>
    <x v="15"/>
    <x v="3"/>
    <s v="Asus PRIME X299-A"/>
    <s v="CPU:LGA2066,Form Factor:ATX,RAM Slots:8,Max RAM:128GB"/>
    <n v="274.56"/>
    <n v="35.29"/>
    <n v="309.85000000000002"/>
    <x v="362"/>
    <s v="2 Lighthouse Ave"/>
    <n v="1600"/>
    <s v="SmithJoe@gmail.com"/>
    <n v="458689385"/>
    <x v="2"/>
    <d v="2016-02-17T00:00:00"/>
    <n v="140"/>
    <n v="722.99"/>
    <n v="226"/>
    <n v="101218.6"/>
    <x v="0"/>
    <s v="February"/>
    <n v="2"/>
    <s v="2016"/>
    <s v="Qtr1"/>
    <n v="2"/>
    <s v="Feb"/>
  </r>
  <r>
    <s v="Asia"/>
    <s v="India"/>
    <s v="Maharashtra"/>
    <s v="Bombay"/>
    <s v="490231"/>
    <x v="8"/>
    <x v="8"/>
    <x v="363"/>
    <s v="SmithJoe@gmail.com"/>
    <n v="68899428"/>
    <d v="2014-09-29T00:00:00"/>
    <x v="15"/>
    <x v="3"/>
    <s v="Gigabyte GA-X99-UD5 WIFI"/>
    <s v="CPU:LGA2011-3,Form Factor:EATX,RAM Slots:8,Max RAM:64GB"/>
    <n v="217.83"/>
    <n v="87"/>
    <n v="305"/>
    <x v="363"/>
    <s v="38938 Park Blvd"/>
    <n v="600"/>
    <s v="SmithJohn@gmail.com"/>
    <n v="63455187101"/>
    <x v="0"/>
    <d v="2017-02-10T00:00:00"/>
    <n v="37"/>
    <n v="3177.44"/>
    <n v="226"/>
    <n v="117565.28"/>
    <x v="1"/>
    <s v="February"/>
    <n v="2"/>
    <s v="2017"/>
    <s v="Qtr1"/>
    <n v="2"/>
    <s v="Feb"/>
  </r>
  <r>
    <s v="Asia"/>
    <s v="India"/>
    <s v="Maharashtra"/>
    <s v="Bombay"/>
    <s v="490231"/>
    <x v="8"/>
    <x v="8"/>
    <x v="364"/>
    <s v="SmithJohn@gmail.com"/>
    <n v="68821332"/>
    <d v="2014-05-18T00:00:00"/>
    <x v="15"/>
    <x v="3"/>
    <s v="ASRock EP2C602-4L/D16"/>
    <s v="CPU:LGA2011 x 2,Form Factor:SSI EEB,RAM Slots:16,Max RAM:512GB"/>
    <n v="225.47"/>
    <n v="76.52"/>
    <n v="301.99"/>
    <x v="364"/>
    <s v="5 Tomahawk Dr"/>
    <n v="5000"/>
    <s v="SmithLeigh@gmail.com Ann"/>
    <n v="63457446518"/>
    <x v="1"/>
    <d v="2017-02-10T00:00:00"/>
    <n v="132"/>
    <n v="1199.99"/>
    <n v="226"/>
    <n v="158398.68"/>
    <x v="1"/>
    <s v="February"/>
    <n v="2"/>
    <s v="2017"/>
    <s v="Qtr1"/>
    <n v="2"/>
    <s v="Feb"/>
  </r>
  <r>
    <s v="Asia"/>
    <s v="India"/>
    <s v="Maharashtra"/>
    <s v="Bombay"/>
    <s v="490231"/>
    <x v="8"/>
    <x v="8"/>
    <x v="365"/>
    <s v="SmithLeigh@gmail.com Ann"/>
    <n v="68850748"/>
    <d v="2011-09-26T00:00:00"/>
    <x v="15"/>
    <x v="3"/>
    <s v="MSI Z170A KRAIT GAMING 3X"/>
    <s v="CPU:LGA1151,Form Factor:ATX,RAM Slots:4,Max RAM:64GB"/>
    <n v="245.4"/>
    <n v="54.49"/>
    <n v="299.89"/>
    <x v="365"/>
    <s v="762 S Main St"/>
    <n v="4000"/>
    <s v="SmithSade@gmail.com"/>
    <n v="63451104249"/>
    <x v="0"/>
    <d v="2017-02-10T00:00:00"/>
    <n v="69"/>
    <n v="549.59"/>
    <n v="227"/>
    <n v="37921.71"/>
    <x v="1"/>
    <s v="February"/>
    <n v="2"/>
    <s v="2017"/>
    <s v="Qtr1"/>
    <n v="2"/>
    <s v="Feb"/>
  </r>
  <r>
    <s v="Asia"/>
    <s v="India"/>
    <s v="Maharashtra"/>
    <s v="Bombay"/>
    <s v="490231"/>
    <x v="8"/>
    <x v="8"/>
    <x v="366"/>
    <s v="SmithSade@gmail.com"/>
    <n v="68884302"/>
    <d v="2013-11-11T00:00:00"/>
    <x v="15"/>
    <x v="3"/>
    <s v="MSI Z170 Krait Gaming"/>
    <s v="CPU:LGA1151,Form Factor:ATX,RAM Slots:4,Max RAM:64GB"/>
    <n v="231.58"/>
    <n v="68.31"/>
    <n v="299.89"/>
    <x v="366"/>
    <s v="209 Decker Dr"/>
    <n v="400"/>
    <s v="SotoJulia@gmail.com"/>
    <n v="63451832544"/>
    <x v="2"/>
    <d v="2017-01-02T00:00:00"/>
    <n v="37"/>
    <n v="699.89"/>
    <n v="227"/>
    <n v="25895.93"/>
    <x v="1"/>
    <s v="January"/>
    <n v="1"/>
    <s v="2017"/>
    <s v="Qtr1"/>
    <n v="1"/>
    <s v="Jan"/>
  </r>
  <r>
    <s v="Asia"/>
    <s v="India"/>
    <s v="Maharashtra"/>
    <s v="Bombay"/>
    <s v="490231"/>
    <x v="8"/>
    <x v="8"/>
    <x v="367"/>
    <s v="SotoJulia@gmail.com"/>
    <n v="68859603"/>
    <d v="2011-06-10T00:00:00"/>
    <x v="15"/>
    <x v="3"/>
    <s v="MSI Z170A KRAIT GAMING"/>
    <s v="CPU:LGA1151,Form Factor:ATX,RAM Slots:4,Max RAM:64GB"/>
    <n v="262.39999999999998"/>
    <n v="37.49"/>
    <n v="299.89"/>
    <x v="367"/>
    <s v="4486 W O St #1"/>
    <n v="600"/>
    <s v="SozeKeyser@gmail.com"/>
    <n v="63455137537"/>
    <x v="0"/>
    <d v="2015-12-14T00:00:00"/>
    <n v="41"/>
    <n v="645.20000000000005"/>
    <n v="227"/>
    <n v="26453.200000000001"/>
    <x v="2"/>
    <s v="October"/>
    <n v="12"/>
    <s v="2015"/>
    <s v="Qtr4"/>
    <n v="12"/>
    <s v="Dec"/>
  </r>
  <r>
    <s v="Asia"/>
    <s v="India"/>
    <s v="Maharashtra"/>
    <s v="Bombay"/>
    <s v="490231"/>
    <x v="8"/>
    <x v="8"/>
    <x v="368"/>
    <s v="SozeKeyser@gmail.com"/>
    <n v="68818105"/>
    <d v="2016-06-30T00:00:00"/>
    <x v="15"/>
    <x v="3"/>
    <s v="Asus MAXIMUS IX CODE"/>
    <s v="CPU:LGA1151,Form Factor:ATX,RAM Slots:4,Max RAM:64GB"/>
    <n v="266.14999999999998"/>
    <n v="32.83"/>
    <n v="298.98"/>
    <x v="368"/>
    <s v="39 S 7th St"/>
    <n v="700"/>
    <s v="SparksTaylor@gmail.com"/>
    <n v="63458689385"/>
    <x v="1"/>
    <d v="2015-12-01T00:00:00"/>
    <n v="49"/>
    <n v="799"/>
    <n v="227"/>
    <n v="39151"/>
    <x v="2"/>
    <s v="October"/>
    <n v="12"/>
    <s v="2015"/>
    <s v="Qtr4"/>
    <n v="12"/>
    <s v="Dec"/>
  </r>
  <r>
    <s v="Asia"/>
    <s v="India"/>
    <s v="Maharashtra"/>
    <s v="Bombay"/>
    <s v="490231"/>
    <x v="8"/>
    <x v="8"/>
    <x v="369"/>
    <s v="SparksTaylor@gmail.com"/>
    <n v="68806262"/>
    <d v="2012-02-20T00:00:00"/>
    <x v="15"/>
    <x v="3"/>
    <s v="Asus Sabertooth 990FX"/>
    <s v="CPU:AM3+,Form Factor:ATX,RAM Slots:4,Max RAM:32GB"/>
    <n v="252.31"/>
    <n v="43.41"/>
    <n v="295.72000000000003"/>
    <x v="369"/>
    <s v="98839 Hawthorne Blvd #6101"/>
    <n v="300"/>
    <s v="SpireaKelley@gmail.com"/>
    <n v="21212230"/>
    <x v="2"/>
    <d v="2016-12-01T00:00:00"/>
    <n v="112"/>
    <n v="644"/>
    <n v="210"/>
    <n v="72128"/>
    <x v="0"/>
    <s v="October"/>
    <n v="12"/>
    <s v="2016"/>
    <s v="Qtr4"/>
    <n v="12"/>
    <s v="Dec"/>
  </r>
  <r>
    <s v="Asia"/>
    <s v="India"/>
    <s v="Maharashtra"/>
    <s v="Bombay"/>
    <s v="490231"/>
    <x v="8"/>
    <x v="8"/>
    <x v="370"/>
    <s v="SpireaKelley@gmail.com"/>
    <n v="68812337"/>
    <d v="2012-10-02T00:00:00"/>
    <x v="15"/>
    <x v="3"/>
    <s v="MSI X99A WORKSTATION"/>
    <s v="CPU:LGA2011-3,Form Factor:ATX,RAM Slots:8,Max RAM:128GB"/>
    <n v="239.95"/>
    <n v="50.02"/>
    <n v="289.97000000000003"/>
    <x v="370"/>
    <s v="71 San Mateo Ave"/>
    <n v="400"/>
    <s v="SquatritoKristen@gmail.com"/>
    <n v="21559639"/>
    <x v="0"/>
    <d v="2016-11-30T00:00:00"/>
    <n v="75"/>
    <n v="469.99"/>
    <n v="210"/>
    <n v="35249.25"/>
    <x v="0"/>
    <s v="November"/>
    <n v="11"/>
    <s v="2016"/>
    <s v="Qtr4"/>
    <n v="11"/>
    <s v="Nov"/>
  </r>
  <r>
    <s v="Asia"/>
    <s v="India"/>
    <s v="Maharashtra"/>
    <s v="Bombay"/>
    <s v="490231"/>
    <x v="8"/>
    <x v="8"/>
    <x v="371"/>
    <s v="SquatritoKristen@gmail.com"/>
    <n v="68856195"/>
    <d v="2013-05-13T00:00:00"/>
    <x v="15"/>
    <x v="3"/>
    <s v="Intel DG43RK"/>
    <s v="CPU:LGA775,Form Factor:Micro ATX,RAM Slots:4,Max RAM:8GB"/>
    <n v="219.69"/>
    <n v="70.099999999999994"/>
    <n v="289.79000000000002"/>
    <x v="371"/>
    <s v="76 Brooks St #9"/>
    <n v="4600"/>
    <s v="StanfordBarbara@gmail.com"/>
    <n v="21179659"/>
    <x v="0"/>
    <d v="2017-11-01T00:00:00"/>
    <n v="78"/>
    <n v="443.72"/>
    <n v="215"/>
    <n v="34610.160000000003"/>
    <x v="1"/>
    <s v="November"/>
    <n v="11"/>
    <s v="2017"/>
    <s v="Qtr4"/>
    <n v="11"/>
    <s v="Nov"/>
  </r>
  <r>
    <s v="Asia"/>
    <s v="India"/>
    <s v="Maharashtra"/>
    <s v="Bombay"/>
    <s v="490231"/>
    <x v="8"/>
    <x v="8"/>
    <x v="372"/>
    <s v="StanfordBarbar@gmail.com"/>
    <n v="68824657"/>
    <d v="2011-01-10T00:00:00"/>
    <x v="15"/>
    <x v="3"/>
    <s v="Asus VANGUARD B85"/>
    <s v="CPU:LGA1150,Form Factor:Micro ATX,RAM Slots:4,Max RAM:32GB"/>
    <n v="258.10000000000002"/>
    <n v="28.9"/>
    <n v="287"/>
    <x v="372"/>
    <s v="4545 Courthouse Rd"/>
    <n v="4200"/>
    <s v="StansfieldNorman@gmail.com"/>
    <n v="21826836"/>
    <x v="0"/>
    <d v="2015-10-27T00:00:00"/>
    <n v="58"/>
    <n v="287"/>
    <n v="216"/>
    <n v="16646"/>
    <x v="2"/>
    <s v="December"/>
    <n v="10"/>
    <s v="2015"/>
    <s v="Qtr4"/>
    <n v="10"/>
    <s v="Oct"/>
  </r>
  <r>
    <s v="Asia"/>
    <s v="India"/>
    <s v="Maharashtra"/>
    <s v="Bombay"/>
    <s v="490231"/>
    <x v="8"/>
    <x v="8"/>
    <x v="373"/>
    <s v="StansfieldNorman@gmail.com"/>
    <n v="68814336"/>
    <d v="2014-05-12T00:00:00"/>
    <x v="15"/>
    <x v="3"/>
    <s v="EVGA Z270 Classified K"/>
    <s v="CPU:LGA1151,Form Factor:EATX,RAM Slots:4,Max RAM:64GB"/>
    <n v="234.26"/>
    <n v="49.72"/>
    <n v="283.98"/>
    <x v="373"/>
    <s v="14288 Foster Ave #4121"/>
    <n v="2200"/>
    <s v="SteansTyrone@gmail.com"/>
    <n v="21245212"/>
    <x v="1"/>
    <d v="2015-10-28T00:00:00"/>
    <n v="83"/>
    <n v="949.89"/>
    <n v="264"/>
    <n v="78840.87"/>
    <x v="2"/>
    <s v="December"/>
    <n v="10"/>
    <s v="2015"/>
    <s v="Qtr4"/>
    <n v="10"/>
    <s v="Oct"/>
  </r>
  <r>
    <s v="Asia"/>
    <s v="India"/>
    <s v="Maharashtra"/>
    <s v="Bombay"/>
    <s v="490231"/>
    <x v="8"/>
    <x v="8"/>
    <x v="374"/>
    <s v="SteansTyrone@gmail.com"/>
    <n v="68859812"/>
    <d v="2014-09-29T00:00:00"/>
    <x v="15"/>
    <x v="3"/>
    <s v="EVGA Classified"/>
    <s v="CPU:LGA2011-3,Form Factor:EATX,RAM Slots:8,Max RAM:128GB"/>
    <n v="240.62"/>
    <n v="43.36"/>
    <n v="283.98"/>
    <x v="374"/>
    <s v="4 Otis St"/>
    <n v="1100"/>
    <s v="StoicaRick@gmail.com"/>
    <n v="21192239"/>
    <x v="1"/>
    <d v="2016-10-28T00:00:00"/>
    <n v="110"/>
    <n v="419.99"/>
    <n v="232"/>
    <n v="46198.9"/>
    <x v="0"/>
    <s v="December"/>
    <n v="10"/>
    <s v="2016"/>
    <s v="Qtr4"/>
    <n v="10"/>
    <s v="Oct"/>
  </r>
  <r>
    <s v="Asia"/>
    <s v="India"/>
    <s v="Maharashtra"/>
    <s v="Bombay"/>
    <s v="490231"/>
    <x v="8"/>
    <x v="8"/>
    <x v="375"/>
    <s v="StoicaRick@gmail.com"/>
    <n v="68847192"/>
    <d v="2014-02-17T00:00:00"/>
    <x v="15"/>
    <x v="3"/>
    <s v="MSI Z270 XPOWER GAMING TITANIUM"/>
    <s v="CPU:LGA1151,Form Factor:ATX,RAM Slots:4,Max RAM:64GB"/>
    <n v="212.69"/>
    <n v="70.290000000000006"/>
    <n v="282.98"/>
    <x v="375"/>
    <s v="65895 S 16th St"/>
    <n v="3300"/>
    <s v="StrongCaitrin@gmail.com"/>
    <n v="23221212230"/>
    <x v="1"/>
    <d v="2015-10-28T00:00:00"/>
    <n v="89"/>
    <n v="1010.46"/>
    <n v="219"/>
    <n v="89930.94"/>
    <x v="2"/>
    <s v="December"/>
    <n v="10"/>
    <s v="2015"/>
    <s v="Qtr4"/>
    <n v="10"/>
    <s v="Oct"/>
  </r>
  <r>
    <s v="Asia"/>
    <s v="India"/>
    <s v="Maharashtra"/>
    <s v="Bombay"/>
    <s v="490231"/>
    <x v="8"/>
    <x v="8"/>
    <x v="376"/>
    <s v="StrongCaitrin@gmail.com"/>
    <n v="68872343"/>
    <d v="2010-09-27T00:00:00"/>
    <x v="15"/>
    <x v="3"/>
    <s v="ASRock X299 Taichi"/>
    <s v="CPU:LGA2066,Form Factor:ATX,RAM Slots:8,Max RAM:128GB"/>
    <n v="214.36"/>
    <n v="68.62"/>
    <n v="282.98"/>
    <x v="376"/>
    <s v="14302 Pennsylvania Ave"/>
    <n v="4400"/>
    <s v="SullivanKissy@gmail.com"/>
    <n v="23221559639"/>
    <x v="2"/>
    <d v="2016-09-19T00:00:00"/>
    <n v="83"/>
    <n v="579.99"/>
    <n v="219"/>
    <n v="48139.17"/>
    <x v="0"/>
    <s v="September"/>
    <n v="9"/>
    <s v="2016"/>
    <s v="Qtr3"/>
    <n v="9"/>
    <s v="Sep"/>
  </r>
  <r>
    <s v="Asia"/>
    <s v="India"/>
    <s v="Maharashtra"/>
    <s v="Bombay"/>
    <s v="490231"/>
    <x v="8"/>
    <x v="8"/>
    <x v="377"/>
    <s v="SullivanKissy@gmail.com"/>
    <n v="68881765"/>
    <d v="2009-01-08T00:00:00"/>
    <x v="15"/>
    <x v="3"/>
    <s v="MSI X299 TOMAHAWK ARCTIC"/>
    <s v="CPU:LGA2066,Form Factor:ATX,RAM Slots:8,Max RAM:128GB"/>
    <n v="223.92"/>
    <n v="58.06"/>
    <n v="281.98"/>
    <x v="377"/>
    <s v="201 Hawk Ct"/>
    <n v="4500"/>
    <s v="SullivanTimothy@gmail.com"/>
    <n v="23221179659"/>
    <x v="0"/>
    <d v="2016-09-14T00:00:00"/>
    <n v="105"/>
    <n v="809.99"/>
    <n v="220"/>
    <n v="85048.95"/>
    <x v="0"/>
    <s v="September"/>
    <n v="9"/>
    <s v="2016"/>
    <s v="Qtr3"/>
    <n v="9"/>
    <s v="Sep"/>
  </r>
  <r>
    <s v="Asia"/>
    <s v="India"/>
    <s v="Maharashtra"/>
    <s v="Bombay"/>
    <s v="490231"/>
    <x v="8"/>
    <x v="8"/>
    <x v="378"/>
    <s v="SullivanTimothy@gmail.com"/>
    <n v="68827466"/>
    <d v="2015-01-05T00:00:00"/>
    <x v="15"/>
    <x v="3"/>
    <s v="Supermicro X10SAT-O"/>
    <s v="CPU:LGA1150,Form Factor:ATX,RAM Slots:4,Max RAM:32GB"/>
    <n v="207.08"/>
    <n v="74.89"/>
    <n v="281.97000000000003"/>
    <x v="378"/>
    <s v="53075 Sw 152nd Ter #615"/>
    <n v="3500"/>
    <s v="SutwellBarbara@gmail.com"/>
    <n v="23221826836"/>
    <x v="0"/>
    <d v="2016-07-12T00:00:00"/>
    <n v="60"/>
    <n v="699.01"/>
    <n v="244"/>
    <n v="41940.6"/>
    <x v="0"/>
    <s v="July"/>
    <n v="7"/>
    <s v="2016"/>
    <s v="Qtr3"/>
    <n v="7"/>
    <s v="Jul"/>
  </r>
  <r>
    <s v="Asia"/>
    <s v="India"/>
    <s v="Maharashtra"/>
    <s v="Bombay"/>
    <s v="490231"/>
    <x v="8"/>
    <x v="8"/>
    <x v="379"/>
    <s v="SutwellBarbara@gmail.com"/>
    <n v="68803253"/>
    <d v="2012-05-14T00:00:00"/>
    <x v="15"/>
    <x v="3"/>
    <s v="ASRock EP2C602-4L/D16"/>
    <s v="CPU:LGA2066,Form Factor:ATX,RAM Slots:8,Max RAM:128GB"/>
    <n v="227.48"/>
    <n v="53.5"/>
    <n v="280.98"/>
    <x v="379"/>
    <s v="59 N Groesbeck Hwy"/>
    <n v="2500"/>
    <s v="SzaboAndrew@gmail.com"/>
    <n v="23221245212"/>
    <x v="1"/>
    <d v="2017-03-18T00:00:00"/>
    <n v="59"/>
    <n v="2290.79"/>
    <n v="244"/>
    <n v="135156.60999999999"/>
    <x v="1"/>
    <s v="March"/>
    <n v="3"/>
    <s v="2017"/>
    <s v="Qtr1"/>
    <n v="3"/>
    <s v="Mar"/>
  </r>
  <r>
    <s v="Asia"/>
    <s v="India"/>
    <s v="Maharashtra"/>
    <s v="Bombay"/>
    <s v="490231"/>
    <x v="8"/>
    <x v="8"/>
    <x v="380"/>
    <s v="SzaboAndrew@gmail.com"/>
    <n v="68861306"/>
    <d v="2014-07-07T00:00:00"/>
    <x v="15"/>
    <x v="1"/>
    <s v="EVGA 12G-P4-3992-KR"/>
    <s v="Chipset:GeForce GTX Titan Z"/>
    <n v="2313.0700000000002"/>
    <n v="486.92"/>
    <n v="2799.99"/>
    <x v="380"/>
    <s v="2664 Lewis Rd"/>
    <n v="1500"/>
    <s v="TannenBiff@gmail.com"/>
    <n v="23221192239"/>
    <x v="0"/>
    <d v="2017-01-07T00:00:00"/>
    <n v="71"/>
    <n v="1318.99"/>
    <n v="239"/>
    <n v="93648.29"/>
    <x v="1"/>
    <s v="January"/>
    <n v="1"/>
    <s v="2017"/>
    <s v="Qtr1"/>
    <n v="1"/>
    <s v="Jan"/>
  </r>
  <r>
    <s v="Asia"/>
    <s v="India"/>
    <s v="Maharashtra"/>
    <s v="Bombay"/>
    <s v="490231"/>
    <x v="8"/>
    <x v="8"/>
    <x v="381"/>
    <s v="TannenBiff@gmail.com"/>
    <n v="68891860"/>
    <d v="2017-04-20T00:00:00"/>
    <x v="15"/>
    <x v="1"/>
    <s v="AMD 100-505989"/>
    <s v="Chipset:FirePro W9100"/>
    <n v="2128.67"/>
    <n v="571.32000000000005"/>
    <n v="2699.99"/>
    <x v="381"/>
    <s v="59 Shady Ln #53"/>
    <n v="500"/>
    <s v="TavaresDesiree@gmail.com"/>
    <n v="2025550146"/>
    <x v="2"/>
    <d v="2017-01-05T00:00:00"/>
    <n v="51"/>
    <n v="588.95000000000005"/>
    <n v="226"/>
    <n v="30036.45"/>
    <x v="1"/>
    <s v="January"/>
    <n v="1"/>
    <s v="2017"/>
    <s v="Qtr1"/>
    <n v="1"/>
    <s v="Jan"/>
  </r>
  <r>
    <s v="Asia"/>
    <s v="India"/>
    <s v="Maharashtra"/>
    <s v="Bombay"/>
    <s v="490231"/>
    <x v="8"/>
    <x v="8"/>
    <x v="382"/>
    <s v="TavaresDesiree@gmail.com"/>
    <n v="68827036"/>
    <d v="2009-04-27T00:00:00"/>
    <x v="15"/>
    <x v="1"/>
    <s v="PNY VCQK6000-PB"/>
    <s v="Chipset:Quadro K6000"/>
    <n v="1740.31"/>
    <n v="550.48"/>
    <n v="2290.79"/>
    <x v="382"/>
    <s v="3305 Nabell Ave #679"/>
    <n v="1900"/>
    <s v="TejedaLenora@gmail.com"/>
    <n v="202555104"/>
    <x v="0"/>
    <d v="2016-02-08T00:00:00"/>
    <n v="103"/>
    <n v="1638.89"/>
    <n v="353"/>
    <n v="168805.67"/>
    <x v="0"/>
    <s v="February"/>
    <n v="2"/>
    <s v="2016"/>
    <s v="Qtr1"/>
    <n v="2"/>
    <s v="Feb"/>
  </r>
  <r>
    <s v="Asia"/>
    <s v="India"/>
    <s v="Maharashtra"/>
    <s v="Bombay"/>
    <s v="490231"/>
    <x v="8"/>
    <x v="8"/>
    <x v="383"/>
    <s v="TejedaLenora@gmail.com"/>
    <n v="68896261"/>
    <d v="2011-05-16T00:00:00"/>
    <x v="16"/>
    <x v="1"/>
    <s v="PNY VCQP5000-PB"/>
    <s v="Chipset:Quadro P5000"/>
    <n v="1602.21"/>
    <n v="412.9"/>
    <n v="2015.11"/>
    <x v="383"/>
    <s v="18 Fountain St"/>
    <n v="3900"/>
    <s v="TerrySharlene@gmail.com"/>
    <n v="2025550117"/>
    <x v="2"/>
    <d v="2017-02-01T00:00:00"/>
    <n v="68"/>
    <n v="298.98"/>
    <n v="267"/>
    <n v="20330.64"/>
    <x v="1"/>
    <s v="February"/>
    <n v="2"/>
    <s v="2017"/>
    <s v="Qtr1"/>
    <n v="2"/>
    <s v="Feb"/>
  </r>
  <r>
    <s v="Asia"/>
    <s v="India"/>
    <s v="Maharashtra"/>
    <s v="Bombay"/>
    <s v="490231"/>
    <x v="8"/>
    <x v="8"/>
    <x v="384"/>
    <s v="TerrySharlene@gmail.com"/>
    <n v="68825086"/>
    <d v="2014-09-29T00:00:00"/>
    <x v="16"/>
    <x v="1"/>
    <s v="HP C2J95AT"/>
    <s v="Chipset:Quadro K5000"/>
    <n v="1715.91"/>
    <n v="283.98"/>
    <n v="1999.89"/>
    <x v="384"/>
    <s v="7 W 32nd St"/>
    <n v="2900"/>
    <s v="TheamsternSophia@gmail.com"/>
    <n v="2025550157"/>
    <x v="1"/>
    <d v="2016-11-17T00:00:00"/>
    <n v="34"/>
    <n v="309.85000000000002"/>
    <n v="267"/>
    <n v="10534.900000000001"/>
    <x v="0"/>
    <s v="November"/>
    <n v="11"/>
    <s v="2016"/>
    <s v="Qtr4"/>
    <n v="11"/>
    <s v="Nov"/>
  </r>
  <r>
    <s v="Asia"/>
    <s v="India"/>
    <s v="Maharashtra"/>
    <s v="Bombay"/>
    <s v="490231"/>
    <x v="8"/>
    <x v="8"/>
    <x v="385"/>
    <s v="TheamsternSophia@gmail.com"/>
    <n v="68809651"/>
    <d v="2011-07-05T00:00:00"/>
    <x v="16"/>
    <x v="1"/>
    <s v="EVGA 12G-P4-1999-KR"/>
    <s v="Chipset:GeForce GTX Titan X"/>
    <n v="1328.03"/>
    <n v="471.96"/>
    <n v="1799.99"/>
    <x v="385"/>
    <s v="2853 S Central Expy"/>
    <n v="900"/>
    <s v="ThibaudKenneth@gmail.com"/>
    <n v="2025550132"/>
    <x v="0"/>
    <d v="2017-02-20T00:00:00"/>
    <n v="113"/>
    <n v="279.99"/>
    <n v="100"/>
    <n v="31638.870000000003"/>
    <x v="1"/>
    <s v="February"/>
    <n v="2"/>
    <s v="2017"/>
    <s v="Qtr1"/>
    <n v="2"/>
    <s v="Feb"/>
  </r>
  <r>
    <s v="Asia"/>
    <s v="India"/>
    <s v="Maharashtra"/>
    <s v="Bombay"/>
    <s v="490231"/>
    <x v="8"/>
    <x v="8"/>
    <x v="386"/>
    <s v="ThibaudKenneth@gmail.com"/>
    <n v="68820668"/>
    <d v="2007-06-25T00:00:00"/>
    <x v="16"/>
    <x v="1"/>
    <s v="PNY VCQM5000-PB"/>
    <s v="Chipset:Quadro M5000"/>
    <n v="1268.42"/>
    <n v="491.57"/>
    <n v="1759.99"/>
    <x v="386"/>
    <s v="74 W College St"/>
    <n v="400"/>
    <s v="TippettJeanette@gmail.com"/>
    <n v="2025550145"/>
    <x v="2"/>
    <d v="2017-02-14T00:00:00"/>
    <n v="139"/>
    <n v="1499.99"/>
    <n v="88"/>
    <n v="208498.61000000002"/>
    <x v="1"/>
    <s v="February"/>
    <n v="2"/>
    <s v="2017"/>
    <s v="Qtr1"/>
    <n v="2"/>
    <s v="Feb"/>
  </r>
  <r>
    <s v="Asia"/>
    <s v="India"/>
    <s v="Maharashtra"/>
    <s v="Bombay"/>
    <s v="490231"/>
    <x v="8"/>
    <x v="8"/>
    <x v="387"/>
    <s v="TippettJeanette@gmail.com"/>
    <n v="68888019"/>
    <d v="2013-02-18T00:00:00"/>
    <x v="16"/>
    <x v="1"/>
    <s v="ATI FirePro S9050"/>
    <s v="Chipset:FirePro S9050"/>
    <n v="1237.04"/>
    <n v="461.96"/>
    <n v="1699"/>
    <x v="387"/>
    <s v="701 S Harrison Rd"/>
    <n v="2900"/>
    <s v="TorrenceJack@gmail.com"/>
    <n v="12025550146"/>
    <x v="1"/>
    <d v="2017-02-14T00:00:00"/>
    <n v="144"/>
    <n v="1199.99"/>
    <n v="88"/>
    <n v="172798.56"/>
    <x v="1"/>
    <s v="February"/>
    <n v="2"/>
    <s v="2017"/>
    <s v="Qtr1"/>
    <n v="2"/>
    <s v="Feb"/>
  </r>
  <r>
    <s v="Asia"/>
    <s v="India"/>
    <s v="Maharashtra"/>
    <s v="Bombay"/>
    <s v="490231"/>
    <x v="8"/>
    <x v="8"/>
    <x v="388"/>
    <s v="TorrenceJack@gmail.com"/>
    <n v="68831329"/>
    <d v="2006-01-09T00:00:00"/>
    <x v="16"/>
    <x v="1"/>
    <s v="AMD 100-5056062"/>
    <s v="Chipset:Vega Frontier Edition Liquid"/>
    <n v="1343.84"/>
    <n v="156.15"/>
    <n v="1499.99"/>
    <x v="388"/>
    <s v="1088 Pinehurst St"/>
    <n v="3600"/>
    <s v="TrangMei@gmail.com"/>
    <n v="12025550104"/>
    <x v="0"/>
    <d v="2017-01-24T00:00:00"/>
    <n v="99"/>
    <n v="57.98"/>
    <n v="89"/>
    <n v="5740.0199999999995"/>
    <x v="1"/>
    <s v="January"/>
    <n v="1"/>
    <s v="2017"/>
    <s v="Qtr1"/>
    <n v="1"/>
    <s v="Jan"/>
  </r>
  <r>
    <s v="Asia"/>
    <s v="India"/>
    <s v="Maharashtra"/>
    <s v="Bombay"/>
    <s v="490231"/>
    <x v="8"/>
    <x v="8"/>
    <x v="389"/>
    <s v="TrangMei@gmail.com"/>
    <n v="68876700"/>
    <d v="2014-02-17T00:00:00"/>
    <x v="16"/>
    <x v="1"/>
    <s v="PNY VCQK5200-PB"/>
    <s v="Chipset:Quadro K5200"/>
    <n v="1129.3900000000001"/>
    <n v="320.58999999999997"/>
    <n v="1449.98"/>
    <x v="389"/>
    <s v="30 W 80th St #1995"/>
    <n v="2800"/>
    <s v="TredinnickNeville@gmail.com"/>
    <n v="12025550117"/>
    <x v="0"/>
    <d v="2016-11-29T00:00:00"/>
    <n v="101"/>
    <n v="104.88"/>
    <n v="89"/>
    <n v="10592.88"/>
    <x v="0"/>
    <s v="November"/>
    <n v="11"/>
    <s v="2016"/>
    <s v="Qtr4"/>
    <n v="11"/>
    <s v="Nov"/>
  </r>
  <r>
    <s v="Asia"/>
    <s v="India"/>
    <s v="Maharashtra"/>
    <s v="Bombay"/>
    <s v="490231"/>
    <x v="8"/>
    <x v="8"/>
    <x v="390"/>
    <s v="TredinnickNeville@gmail.com"/>
    <n v="68839797"/>
    <d v="2015-01-05T00:00:00"/>
    <x v="17"/>
    <x v="1"/>
    <s v="AMD FirePro S7000"/>
    <s v="Chipset:FirePro S7000"/>
    <n v="936.42"/>
    <n v="282.08"/>
    <n v="1218.5"/>
    <x v="390"/>
    <s v="20932 Hedley St"/>
    <n v="4800"/>
    <s v="TrueEdward@gmail.com"/>
    <n v="12025550157"/>
    <x v="1"/>
    <d v="2016-11-29T00:00:00"/>
    <n v="147"/>
    <n v="811.99"/>
    <n v="90"/>
    <n v="119362.53"/>
    <x v="0"/>
    <s v="November"/>
    <n v="11"/>
    <s v="2016"/>
    <s v="Qtr4"/>
    <n v="11"/>
    <s v="Nov"/>
  </r>
  <r>
    <s v="Asia"/>
    <s v="India"/>
    <s v="Maharashtra"/>
    <s v="Bombay"/>
    <s v="490231"/>
    <x v="8"/>
    <x v="8"/>
    <x v="391"/>
    <s v="TrueEdward@gmail.com"/>
    <n v="68876484"/>
    <d v="2013-02-18T00:00:00"/>
    <x v="17"/>
    <x v="1"/>
    <s v="AMD 100-506061"/>
    <s v="Chipset:Vega Frontier Edition Liquid"/>
    <n v="706.99"/>
    <n v="293"/>
    <n v="999.99"/>
    <x v="391"/>
    <s v="2737 Pistorio Rd #9230"/>
    <n v="3200"/>
    <s v="TrzeciakCybil@gmail.com"/>
    <n v="12025550132"/>
    <x v="0"/>
    <d v="2016-11-29T00:00:00"/>
    <n v="37"/>
    <n v="549.59"/>
    <n v="90"/>
    <n v="20334.830000000002"/>
    <x v="0"/>
    <s v="November"/>
    <n v="11"/>
    <s v="2016"/>
    <s v="Qtr4"/>
    <n v="11"/>
    <s v="Nov"/>
  </r>
  <r>
    <s v="Asia"/>
    <s v="India"/>
    <s v="Maharashtra"/>
    <s v="Bombay"/>
    <s v="490231"/>
    <x v="8"/>
    <x v="8"/>
    <x v="392"/>
    <s v="TrzeciakCybil@gmail.com"/>
    <n v="68847386"/>
    <d v="2011-01-10T00:00:00"/>
    <x v="17"/>
    <x v="1"/>
    <s v="ATI FirePro R5000"/>
    <s v="Chipset:FirePro R5000"/>
    <n v="760.59"/>
    <n v="239.4"/>
    <n v="999.99"/>
    <x v="392"/>
    <s v="74989 Brandon St"/>
    <n v="2200"/>
    <s v="TurpinJumil@gmail.com"/>
    <n v="1202555145"/>
    <x v="0"/>
    <d v="2017-09-28T00:00:00"/>
    <n v="114"/>
    <n v="588.95000000000005"/>
    <n v="112"/>
    <n v="67140.3"/>
    <x v="1"/>
    <s v="September"/>
    <n v="9"/>
    <s v="2017"/>
    <s v="Qtr3"/>
    <n v="9"/>
    <s v="Sep"/>
  </r>
  <r>
    <s v="Asia"/>
    <s v="India"/>
    <s v="Maharashtra"/>
    <s v="Bombay"/>
    <s v="490231"/>
    <x v="8"/>
    <x v="8"/>
    <x v="393"/>
    <s v="TurpinJumil@gmail.com"/>
    <n v="68881172"/>
    <d v="2015-03-30T00:00:00"/>
    <x v="17"/>
    <x v="1"/>
    <s v="PNY VCQK4200-PB"/>
    <s v="Chipset:Quadro K4200"/>
    <n v="799.05"/>
    <n v="150.84"/>
    <n v="949.89"/>
    <x v="393"/>
    <s v="6 Kains Ave"/>
    <n v="2500"/>
    <s v="ValentinJackie@gmail.com"/>
    <n v="784354226"/>
    <x v="1"/>
    <d v="2017-09-27T00:00:00"/>
    <n v="123"/>
    <n v="282.98"/>
    <n v="66"/>
    <n v="34806.54"/>
    <x v="1"/>
    <s v="September"/>
    <n v="9"/>
    <s v="2017"/>
    <s v="Qtr3"/>
    <n v="9"/>
    <s v="Sep"/>
  </r>
  <r>
    <s v="Asia"/>
    <s v="India"/>
    <s v="Maharashtra"/>
    <s v="Bombay"/>
    <s v="490231"/>
    <x v="8"/>
    <x v="8"/>
    <x v="394"/>
    <s v="ValentinJacki@gmail.com"/>
    <n v="9800121244"/>
    <d v="2011-07-05T00:00:00"/>
    <x v="17"/>
    <x v="1"/>
    <s v="Asus GTX780TI-3GD5"/>
    <s v="Chipset:GeForce GTX 780 Ti"/>
    <n v="781.91"/>
    <n v="118.08"/>
    <n v="899.99"/>
    <x v="394"/>
    <s v="47565 W Grand Ave"/>
    <n v="2600"/>
    <s v="VeeraAbdellah@gmail.com"/>
    <n v="782940524"/>
    <x v="2"/>
    <d v="2016-09-27T00:00:00"/>
    <n v="82"/>
    <n v="280.98"/>
    <n v="101"/>
    <n v="23040.36"/>
    <x v="0"/>
    <s v="September"/>
    <n v="9"/>
    <s v="2016"/>
    <s v="Qtr3"/>
    <n v="9"/>
    <s v="Sep"/>
  </r>
  <r>
    <s v="Asia"/>
    <s v="India"/>
    <s v="Maharashtra"/>
    <s v="Bombay"/>
    <s v="490231"/>
    <x v="8"/>
    <x v="8"/>
    <x v="395"/>
    <s v="VeeraAbdellah@gmail.com"/>
    <n v="8788092231"/>
    <d v="2012-08-13T00:00:00"/>
    <x v="17"/>
    <x v="1"/>
    <s v="MSI GTX 1080 TI LIGHTNING Z"/>
    <s v="Chipset:GeForce GTX 1080 Ti"/>
    <n v="688.35"/>
    <n v="185.63"/>
    <n v="873.98"/>
    <x v="395"/>
    <s v="4284 Dorigo Ln"/>
    <n v="4900"/>
    <s v="VegaVincent@gmail.com"/>
    <n v="787879874"/>
    <x v="0"/>
    <d v="2017-09-27T00:00:00"/>
    <n v="32"/>
    <n v="725.99"/>
    <n v="107"/>
    <n v="23231.68"/>
    <x v="1"/>
    <s v="September"/>
    <n v="9"/>
    <s v="2017"/>
    <s v="Qtr3"/>
    <n v="9"/>
    <s v="Sep"/>
  </r>
  <r>
    <s v="Asia"/>
    <s v="India"/>
    <s v="Maharashtra"/>
    <s v="Bombay"/>
    <s v="490231"/>
    <x v="8"/>
    <x v="8"/>
    <x v="396"/>
    <s v="VegaVincent@gmail.com"/>
    <n v="6700989921"/>
    <d v="2011-08-01T00:00:00"/>
    <x v="18"/>
    <x v="1"/>
    <s v="Asus ROG-POSEIDON-GTX1080TI-P11G-GAMING"/>
    <s v="Chipset:GeForce GTX 1080 Ti"/>
    <n v="696.14"/>
    <n v="168.84"/>
    <n v="864.98"/>
    <x v="396"/>
    <s v="6794 Lake Dr E"/>
    <n v="5000"/>
    <s v="VillanuevaNoah@gmail.com"/>
    <n v="785811219"/>
    <x v="2"/>
    <d v="2016-08-16T00:00:00"/>
    <n v="66"/>
    <n v="798.26"/>
    <n v="118"/>
    <n v="52685.159999999996"/>
    <x v="0"/>
    <s v="August"/>
    <n v="8"/>
    <s v="2016"/>
    <s v="Qtr3"/>
    <n v="8"/>
    <s v="Aug"/>
  </r>
  <r>
    <s v="Asia"/>
    <s v="India"/>
    <s v="Maharashtra"/>
    <s v="Bombay"/>
    <s v="490231"/>
    <x v="8"/>
    <x v="8"/>
    <x v="397"/>
    <s v="VillanuevaNoah@gmail.com"/>
    <n v="7890991231"/>
    <d v="2008-09-11T00:00:00"/>
    <x v="18"/>
    <x v="1"/>
    <s v="MSI GTX 1080 TI LIGHTNING X"/>
    <s v="Chipset:GeForce GTX 1080 Ti"/>
    <n v="742.94"/>
    <n v="121.04"/>
    <n v="863.98"/>
    <x v="397"/>
    <s v="31 Douglas Blvd #950"/>
    <n v="4000"/>
    <s v="VoldemortLord@gmail.com"/>
    <n v="789243757"/>
    <x v="1"/>
    <d v="2016-05-27T00:00:00"/>
    <n v="82"/>
    <n v="849.99"/>
    <n v="118"/>
    <n v="69699.180000000008"/>
    <x v="0"/>
    <s v="May"/>
    <n v="5"/>
    <s v="2016"/>
    <s v="Qtr2"/>
    <n v="5"/>
    <s v="May"/>
  </r>
  <r>
    <s v="Asia"/>
    <s v="India"/>
    <s v="Maharashtra"/>
    <s v="Bombay"/>
    <s v="490231"/>
    <x v="8"/>
    <x v="8"/>
    <x v="398"/>
    <s v="ZimaColleen@gmail.com"/>
    <n v="8690991436"/>
    <d v="2010-02-02T00:00:00"/>
    <x v="18"/>
    <x v="1"/>
    <s v="Zotac ZT-P10810A-10P"/>
    <s v="Chipset:GeForce GTX 1080 Ti"/>
    <n v="702.35"/>
    <n v="147.63999999999999"/>
    <n v="849.99"/>
    <x v="398"/>
    <s v="44 W 4th St"/>
    <n v="3000"/>
    <s v="LucyCechtelar@gmail.com"/>
    <n v="964940981"/>
    <x v="0"/>
    <d v="2017-05-27T00:00:00"/>
    <n v="157"/>
    <n v="821.99"/>
    <n v="95"/>
    <n v="129052.43000000001"/>
    <x v="1"/>
    <s v="May"/>
    <n v="5"/>
    <s v="2017"/>
    <s v="Qtr2"/>
    <n v="5"/>
    <s v="May"/>
  </r>
  <r>
    <s v="Asia"/>
    <s v="India"/>
    <s v="Maharashtra"/>
    <s v="Bombay"/>
    <s v="490231"/>
    <x v="8"/>
    <x v="8"/>
    <x v="399"/>
    <s v="VolkCollen@gmail.com"/>
    <n v="9426826971"/>
    <d v="2000-05-15T00:00:00"/>
    <x v="18"/>
    <x v="1"/>
    <s v="MSI GAMING"/>
    <s v="Chipset:GeForce GTX 780 Ti"/>
    <n v="753.18"/>
    <n v="96.81"/>
    <n v="849.99"/>
    <x v="399"/>
    <s v="11279 Loytan St"/>
    <n v="2000"/>
    <s v="JohnSnow@gmail.com"/>
    <n v="567897474"/>
    <x v="1"/>
    <d v="2017-05-27T00:00:00"/>
    <n v="32"/>
    <n v="579.59"/>
    <n v="92"/>
    <n v="18546.88"/>
    <x v="1"/>
    <s v="May"/>
    <n v="5"/>
    <s v="2017"/>
    <s v="Qtr2"/>
    <n v="5"/>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766B8-7024-4699-9BB6-FDC34B80DCCF}" name="PivotTable28" cacheId="10"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rowHeaderCaption="Region">
  <location ref="B36:B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7"/>
  </dataFields>
  <formats count="1">
    <format dxfId="6">
      <pivotArea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BD2B16-AE0A-4AC1-8D9C-C0B850BAAB9A}" name="PivotTable24" cacheId="6"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9" rowHeaderCaption="Region">
  <location ref="F2:J9" firstHeaderRow="1" firstDataRow="2"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6">
    <i>
      <x v="2"/>
    </i>
    <i>
      <x/>
    </i>
    <i>
      <x v="3"/>
    </i>
    <i>
      <x v="1"/>
    </i>
    <i>
      <x v="4"/>
    </i>
    <i t="grand">
      <x/>
    </i>
  </rowItems>
  <colFields count="1">
    <field x="2"/>
  </colFields>
  <colItems count="4">
    <i>
      <x v="2"/>
    </i>
    <i>
      <x/>
    </i>
    <i>
      <x v="1"/>
    </i>
    <i t="grand">
      <x/>
    </i>
  </colItems>
  <dataFields count="1">
    <dataField name="Sum of Revenue" fld="1" baseField="0" baseItem="0"/>
  </dataFields>
  <chartFormats count="3">
    <chartFormat chart="6" format="12" series="1">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2">
          <reference field="4294967294" count="1" selected="0">
            <x v="0"/>
          </reference>
          <reference field="2" count="1" selected="0">
            <x v="0"/>
          </reference>
        </references>
      </pivotArea>
    </chartFormat>
    <chartFormat chart="6" format="14" series="1">
      <pivotArea type="data" outline="0" fieldPosition="0">
        <references count="2">
          <reference field="4294967294" count="1" selected="0">
            <x v="0"/>
          </reference>
          <reference field="2" count="1" selected="0">
            <x v="1"/>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48CCA-AE9F-4C6A-8E65-E87EA1BBAFB6}" name="PivotTable27" cacheId="9"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4" rowHeaderCaption="Region">
  <location ref="B15:C1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 fld="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6FBE9B-CC5D-4AEB-BCDF-E39D5A8EAA69}" name="PivotTable22" cacheId="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20" rowHeaderCaption="Region">
  <location ref="F16:G2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27F6A8-611F-4923-9F9D-574E4E09FA3A}"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41" rowHeaderCaption="Region">
  <location ref="I16:J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5">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00E399-CF5C-4988-AB19-BDE76B60A539}" name="PivotTable21" cacheId="3"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M2:N1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3"/>
    </i>
    <i>
      <x v="7"/>
    </i>
    <i>
      <x v="6"/>
    </i>
    <i>
      <x v="5"/>
    </i>
    <i>
      <x v="4"/>
    </i>
    <i>
      <x v="8"/>
    </i>
    <i>
      <x v="1"/>
    </i>
    <i>
      <x v="2"/>
    </i>
    <i>
      <x/>
    </i>
    <i t="grand">
      <x/>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2D360C-6651-4FC8-83B9-7E09806E0990}" name="PivotTable25" cacheId="7"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rowHeaderCaption="Region">
  <location ref="B8:B9" firstHeaderRow="1" firstDataRow="1" firstDataCol="0"/>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dataFields count="1">
    <dataField name="Sum of Revenue" fld="1" baseField="0" baseItem="0" numFmtId="165"/>
  </dataFields>
  <formats count="1">
    <format dxfId="7">
      <pivotArea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F0980B-1F7A-4F8E-974F-FF7E48B621E3}" name="PivotTable1" cacheId="28"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49" rowHeaderCaption="Region">
  <location ref="M16:N18"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2">
    <i>
      <x/>
    </i>
    <i t="grand">
      <x/>
    </i>
  </rowItems>
  <colItems count="1">
    <i/>
  </colItems>
  <dataFields count="1">
    <dataField name="Sum of Revenue" fld="0" baseField="0" baseItem="0"/>
  </dataFields>
  <chartFormats count="35">
    <chartFormat chart="34" format="15" series="1">
      <pivotArea type="data" outline="0" fieldPosition="0">
        <references count="2">
          <reference field="4294967294" count="1" selected="0">
            <x v="0"/>
          </reference>
          <reference field="1" count="1" selected="0">
            <x v="1"/>
          </reference>
        </references>
      </pivotArea>
    </chartFormat>
    <chartFormat chart="34" format="16" series="1">
      <pivotArea type="data" outline="0" fieldPosition="0">
        <references count="2">
          <reference field="4294967294" count="1" selected="0">
            <x v="0"/>
          </reference>
          <reference field="1" count="1" selected="0">
            <x v="2"/>
          </reference>
        </references>
      </pivotArea>
    </chartFormat>
    <chartFormat chart="34" format="17" series="1">
      <pivotArea type="data" outline="0" fieldPosition="0">
        <references count="2">
          <reference field="4294967294" count="1" selected="0">
            <x v="0"/>
          </reference>
          <reference field="1" count="1" selected="0">
            <x v="3"/>
          </reference>
        </references>
      </pivotArea>
    </chartFormat>
    <chartFormat chart="34" format="18" series="1">
      <pivotArea type="data" outline="0" fieldPosition="0">
        <references count="2">
          <reference field="4294967294" count="1" selected="0">
            <x v="0"/>
          </reference>
          <reference field="1" count="1" selected="0">
            <x v="0"/>
          </reference>
        </references>
      </pivotArea>
    </chartFormat>
    <chartFormat chart="34" format="19" series="1">
      <pivotArea type="data" outline="0" fieldPosition="0">
        <references count="2">
          <reference field="4294967294" count="1" selected="0">
            <x v="0"/>
          </reference>
          <reference field="1" count="1" selected="0">
            <x v="4"/>
          </reference>
        </references>
      </pivotArea>
    </chartFormat>
    <chartFormat chart="35" format="0" series="1">
      <pivotArea type="data" outline="0" fieldPosition="0">
        <references count="2">
          <reference field="4294967294" count="1" selected="0">
            <x v="0"/>
          </reference>
          <reference field="1" count="1" selected="0">
            <x v="1"/>
          </reference>
        </references>
      </pivotArea>
    </chartFormat>
    <chartFormat chart="35" format="1" series="1">
      <pivotArea type="data" outline="0" fieldPosition="0">
        <references count="2">
          <reference field="4294967294" count="1" selected="0">
            <x v="0"/>
          </reference>
          <reference field="1" count="1" selected="0">
            <x v="2"/>
          </reference>
        </references>
      </pivotArea>
    </chartFormat>
    <chartFormat chart="35" format="2" series="1">
      <pivotArea type="data" outline="0" fieldPosition="0">
        <references count="2">
          <reference field="4294967294" count="1" selected="0">
            <x v="0"/>
          </reference>
          <reference field="1" count="1" selected="0">
            <x v="3"/>
          </reference>
        </references>
      </pivotArea>
    </chartFormat>
    <chartFormat chart="35" format="3" series="1">
      <pivotArea type="data" outline="0" fieldPosition="0">
        <references count="2">
          <reference field="4294967294" count="1" selected="0">
            <x v="0"/>
          </reference>
          <reference field="1" count="1" selected="0">
            <x v="0"/>
          </reference>
        </references>
      </pivotArea>
    </chartFormat>
    <chartFormat chart="35" format="4" series="1">
      <pivotArea type="data" outline="0" fieldPosition="0">
        <references count="2">
          <reference field="4294967294" count="1" selected="0">
            <x v="0"/>
          </reference>
          <reference field="1" count="1" selected="0">
            <x v="4"/>
          </reference>
        </references>
      </pivotArea>
    </chartFormat>
    <chartFormat chart="40" format="10" series="1">
      <pivotArea type="data" outline="0" fieldPosition="0">
        <references count="2">
          <reference field="4294967294" count="1" selected="0">
            <x v="0"/>
          </reference>
          <reference field="1" count="1" selected="0">
            <x v="1"/>
          </reference>
        </references>
      </pivotArea>
    </chartFormat>
    <chartFormat chart="40" format="11" series="1">
      <pivotArea type="data" outline="0" fieldPosition="0">
        <references count="2">
          <reference field="4294967294" count="1" selected="0">
            <x v="0"/>
          </reference>
          <reference field="1" count="1" selected="0">
            <x v="2"/>
          </reference>
        </references>
      </pivotArea>
    </chartFormat>
    <chartFormat chart="40" format="12" series="1">
      <pivotArea type="data" outline="0" fieldPosition="0">
        <references count="2">
          <reference field="4294967294" count="1" selected="0">
            <x v="0"/>
          </reference>
          <reference field="1" count="1" selected="0">
            <x v="3"/>
          </reference>
        </references>
      </pivotArea>
    </chartFormat>
    <chartFormat chart="40" format="13" series="1">
      <pivotArea type="data" outline="0" fieldPosition="0">
        <references count="2">
          <reference field="4294967294" count="1" selected="0">
            <x v="0"/>
          </reference>
          <reference field="1" count="1" selected="0">
            <x v="0"/>
          </reference>
        </references>
      </pivotArea>
    </chartFormat>
    <chartFormat chart="40" format="14" series="1">
      <pivotArea type="data" outline="0" fieldPosition="0">
        <references count="2">
          <reference field="4294967294" count="1" selected="0">
            <x v="0"/>
          </reference>
          <reference field="1" count="1" selected="0">
            <x v="4"/>
          </reference>
        </references>
      </pivotArea>
    </chartFormat>
    <chartFormat chart="40" format="15" series="1">
      <pivotArea type="data" outline="0" fieldPosition="0">
        <references count="1">
          <reference field="4294967294" count="1" selected="0">
            <x v="0"/>
          </reference>
        </references>
      </pivotArea>
    </chartFormat>
    <chartFormat chart="42" format="21" series="1">
      <pivotArea type="data" outline="0" fieldPosition="0">
        <references count="2">
          <reference field="4294967294" count="1" selected="0">
            <x v="0"/>
          </reference>
          <reference field="1" count="1" selected="0">
            <x v="1"/>
          </reference>
        </references>
      </pivotArea>
    </chartFormat>
    <chartFormat chart="42" format="22" series="1">
      <pivotArea type="data" outline="0" fieldPosition="0">
        <references count="2">
          <reference field="4294967294" count="1" selected="0">
            <x v="0"/>
          </reference>
          <reference field="1" count="1" selected="0">
            <x v="2"/>
          </reference>
        </references>
      </pivotArea>
    </chartFormat>
    <chartFormat chart="42" format="23" series="1">
      <pivotArea type="data" outline="0" fieldPosition="0">
        <references count="2">
          <reference field="4294967294" count="1" selected="0">
            <x v="0"/>
          </reference>
          <reference field="1" count="1" selected="0">
            <x v="3"/>
          </reference>
        </references>
      </pivotArea>
    </chartFormat>
    <chartFormat chart="42" format="24" series="1">
      <pivotArea type="data" outline="0" fieldPosition="0">
        <references count="2">
          <reference field="4294967294" count="1" selected="0">
            <x v="0"/>
          </reference>
          <reference field="1" count="1" selected="0">
            <x v="0"/>
          </reference>
        </references>
      </pivotArea>
    </chartFormat>
    <chartFormat chart="42" format="25" series="1">
      <pivotArea type="data" outline="0" fieldPosition="0">
        <references count="2">
          <reference field="4294967294" count="1" selected="0">
            <x v="0"/>
          </reference>
          <reference field="1" count="1" selected="0">
            <x v="4"/>
          </reference>
        </references>
      </pivotArea>
    </chartFormat>
    <chartFormat chart="42" format="26" series="1">
      <pivotArea type="data" outline="0" fieldPosition="0">
        <references count="1">
          <reference field="4294967294" count="1" selected="0">
            <x v="0"/>
          </reference>
        </references>
      </pivotArea>
    </chartFormat>
    <chartFormat chart="43" format="0" series="1">
      <pivotArea type="data" outline="0" fieldPosition="0">
        <references count="2">
          <reference field="4294967294" count="1" selected="0">
            <x v="0"/>
          </reference>
          <reference field="1" count="1" selected="0">
            <x v="1"/>
          </reference>
        </references>
      </pivotArea>
    </chartFormat>
    <chartFormat chart="43" format="1" series="1">
      <pivotArea type="data" outline="0" fieldPosition="0">
        <references count="2">
          <reference field="4294967294" count="1" selected="0">
            <x v="0"/>
          </reference>
          <reference field="1" count="1" selected="0">
            <x v="2"/>
          </reference>
        </references>
      </pivotArea>
    </chartFormat>
    <chartFormat chart="43" format="2" series="1">
      <pivotArea type="data" outline="0" fieldPosition="0">
        <references count="2">
          <reference field="4294967294" count="1" selected="0">
            <x v="0"/>
          </reference>
          <reference field="1" count="1" selected="0">
            <x v="3"/>
          </reference>
        </references>
      </pivotArea>
    </chartFormat>
    <chartFormat chart="43" format="3" series="1">
      <pivotArea type="data" outline="0" fieldPosition="0">
        <references count="2">
          <reference field="4294967294" count="1" selected="0">
            <x v="0"/>
          </reference>
          <reference field="1" count="1" selected="0">
            <x v="0"/>
          </reference>
        </references>
      </pivotArea>
    </chartFormat>
    <chartFormat chart="43" format="4" series="1">
      <pivotArea type="data" outline="0" fieldPosition="0">
        <references count="2">
          <reference field="4294967294" count="1" selected="0">
            <x v="0"/>
          </reference>
          <reference field="1" count="1" selected="0">
            <x v="4"/>
          </reference>
        </references>
      </pivotArea>
    </chartFormat>
    <chartFormat chart="43" format="5" series="1">
      <pivotArea type="data" outline="0" fieldPosition="0">
        <references count="1">
          <reference field="4294967294" count="1" selected="0">
            <x v="0"/>
          </reference>
        </references>
      </pivotArea>
    </chartFormat>
    <chartFormat chart="46" format="37" series="1">
      <pivotArea type="data" outline="0" fieldPosition="0">
        <references count="1">
          <reference field="4294967294" count="1" selected="0">
            <x v="0"/>
          </reference>
        </references>
      </pivotArea>
    </chartFormat>
    <chartFormat chart="48" format="39" series="1">
      <pivotArea type="data" outline="0" fieldPosition="0">
        <references count="1">
          <reference field="4294967294" count="1" selected="0">
            <x v="0"/>
          </reference>
        </references>
      </pivotArea>
    </chartFormat>
    <chartFormat chart="48" format="40">
      <pivotArea type="data" outline="0" fieldPosition="0">
        <references count="2">
          <reference field="4294967294" count="1" selected="0">
            <x v="0"/>
          </reference>
          <reference field="1" count="1" selected="0">
            <x v="1"/>
          </reference>
        </references>
      </pivotArea>
    </chartFormat>
    <chartFormat chart="48" format="41">
      <pivotArea type="data" outline="0" fieldPosition="0">
        <references count="2">
          <reference field="4294967294" count="1" selected="0">
            <x v="0"/>
          </reference>
          <reference field="1" count="1" selected="0">
            <x v="2"/>
          </reference>
        </references>
      </pivotArea>
    </chartFormat>
    <chartFormat chart="48" format="42">
      <pivotArea type="data" outline="0" fieldPosition="0">
        <references count="2">
          <reference field="4294967294" count="1" selected="0">
            <x v="0"/>
          </reference>
          <reference field="1" count="1" selected="0">
            <x v="3"/>
          </reference>
        </references>
      </pivotArea>
    </chartFormat>
    <chartFormat chart="48" format="43">
      <pivotArea type="data" outline="0" fieldPosition="0">
        <references count="2">
          <reference field="4294967294" count="1" selected="0">
            <x v="0"/>
          </reference>
          <reference field="1" count="1" selected="0">
            <x v="0"/>
          </reference>
        </references>
      </pivotArea>
    </chartFormat>
    <chartFormat chart="48" format="44">
      <pivotArea type="data" outline="0" fieldPosition="0">
        <references count="2">
          <reference field="4294967294" count="1" selected="0">
            <x v="0"/>
          </reference>
          <reference field="1"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aptionEqual" evalOrder="-1" id="1" stringValue1="storage">
      <autoFilter ref="A1">
        <filterColumn colId="0">
          <filters>
            <filter val="storage"/>
          </filters>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IS_REPORT]"/>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44EA6F-5C15-462A-87C8-96A185324E8F}" name="PivotTable2" cacheId="1"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rowHeaderCaption="Region">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Name" fld="0"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3C661A-1972-4E41-A12A-26BE1C7C0ED0}" name="PivotTable26" cacheId="8"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rowHeaderCaption="Region">
  <location ref="B28:B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ItemQuantity" fld="0"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3369C7-2E40-41FB-852C-811CEB139CAC}" name="PivotTable20" cacheId="2"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5" rowHeaderCaption="Region">
  <location ref="P2:Q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7163B5-67FB-4358-A15E-190C9CE2C37B}" name="PivotTable5" cacheId="12"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49" rowHeaderCaption="Region">
  <location ref="F40:G4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35">
    <chartFormat chart="34" format="15" series="1">
      <pivotArea type="data" outline="0" fieldPosition="0">
        <references count="2">
          <reference field="4294967294" count="1" selected="0">
            <x v="0"/>
          </reference>
          <reference field="1" count="1" selected="0">
            <x v="0"/>
          </reference>
        </references>
      </pivotArea>
    </chartFormat>
    <chartFormat chart="34" format="16" series="1">
      <pivotArea type="data" outline="0" fieldPosition="0">
        <references count="2">
          <reference field="4294967294" count="1" selected="0">
            <x v="0"/>
          </reference>
          <reference field="1" count="1" selected="0">
            <x v="1"/>
          </reference>
        </references>
      </pivotArea>
    </chartFormat>
    <chartFormat chart="34" format="17" series="1">
      <pivotArea type="data" outline="0" fieldPosition="0">
        <references count="2">
          <reference field="4294967294" count="1" selected="0">
            <x v="0"/>
          </reference>
          <reference field="1" count="1" selected="0">
            <x v="2"/>
          </reference>
        </references>
      </pivotArea>
    </chartFormat>
    <chartFormat chart="34" format="18" series="1">
      <pivotArea type="data" outline="0" fieldPosition="0">
        <references count="2">
          <reference field="4294967294" count="1" selected="0">
            <x v="0"/>
          </reference>
          <reference field="1" count="1" selected="0">
            <x v="3"/>
          </reference>
        </references>
      </pivotArea>
    </chartFormat>
    <chartFormat chart="34" format="19" series="1">
      <pivotArea type="data" outline="0" fieldPosition="0">
        <references count="2">
          <reference field="4294967294" count="1" selected="0">
            <x v="0"/>
          </reference>
          <reference field="1" count="1" selected="0">
            <x v="4"/>
          </reference>
        </references>
      </pivotArea>
    </chartFormat>
    <chartFormat chart="35" format="0" series="1">
      <pivotArea type="data" outline="0" fieldPosition="0">
        <references count="2">
          <reference field="4294967294" count="1" selected="0">
            <x v="0"/>
          </reference>
          <reference field="1" count="1" selected="0">
            <x v="0"/>
          </reference>
        </references>
      </pivotArea>
    </chartFormat>
    <chartFormat chart="35" format="1" series="1">
      <pivotArea type="data" outline="0" fieldPosition="0">
        <references count="2">
          <reference field="4294967294" count="1" selected="0">
            <x v="0"/>
          </reference>
          <reference field="1" count="1" selected="0">
            <x v="1"/>
          </reference>
        </references>
      </pivotArea>
    </chartFormat>
    <chartFormat chart="35" format="2" series="1">
      <pivotArea type="data" outline="0" fieldPosition="0">
        <references count="2">
          <reference field="4294967294" count="1" selected="0">
            <x v="0"/>
          </reference>
          <reference field="1" count="1" selected="0">
            <x v="2"/>
          </reference>
        </references>
      </pivotArea>
    </chartFormat>
    <chartFormat chart="35" format="3" series="1">
      <pivotArea type="data" outline="0" fieldPosition="0">
        <references count="2">
          <reference field="4294967294" count="1" selected="0">
            <x v="0"/>
          </reference>
          <reference field="1" count="1" selected="0">
            <x v="3"/>
          </reference>
        </references>
      </pivotArea>
    </chartFormat>
    <chartFormat chart="35" format="4" series="1">
      <pivotArea type="data" outline="0" fieldPosition="0">
        <references count="2">
          <reference field="4294967294" count="1" selected="0">
            <x v="0"/>
          </reference>
          <reference field="1" count="1" selected="0">
            <x v="4"/>
          </reference>
        </references>
      </pivotArea>
    </chartFormat>
    <chartFormat chart="40" format="10" series="1">
      <pivotArea type="data" outline="0" fieldPosition="0">
        <references count="2">
          <reference field="4294967294" count="1" selected="0">
            <x v="0"/>
          </reference>
          <reference field="1" count="1" selected="0">
            <x v="0"/>
          </reference>
        </references>
      </pivotArea>
    </chartFormat>
    <chartFormat chart="40" format="11" series="1">
      <pivotArea type="data" outline="0" fieldPosition="0">
        <references count="2">
          <reference field="4294967294" count="1" selected="0">
            <x v="0"/>
          </reference>
          <reference field="1" count="1" selected="0">
            <x v="1"/>
          </reference>
        </references>
      </pivotArea>
    </chartFormat>
    <chartFormat chart="40" format="12" series="1">
      <pivotArea type="data" outline="0" fieldPosition="0">
        <references count="2">
          <reference field="4294967294" count="1" selected="0">
            <x v="0"/>
          </reference>
          <reference field="1" count="1" selected="0">
            <x v="2"/>
          </reference>
        </references>
      </pivotArea>
    </chartFormat>
    <chartFormat chart="40" format="13" series="1">
      <pivotArea type="data" outline="0" fieldPosition="0">
        <references count="2">
          <reference field="4294967294" count="1" selected="0">
            <x v="0"/>
          </reference>
          <reference field="1" count="1" selected="0">
            <x v="3"/>
          </reference>
        </references>
      </pivotArea>
    </chartFormat>
    <chartFormat chart="40" format="14" series="1">
      <pivotArea type="data" outline="0" fieldPosition="0">
        <references count="2">
          <reference field="4294967294" count="1" selected="0">
            <x v="0"/>
          </reference>
          <reference field="1" count="1" selected="0">
            <x v="4"/>
          </reference>
        </references>
      </pivotArea>
    </chartFormat>
    <chartFormat chart="40" format="15" series="1">
      <pivotArea type="data" outline="0" fieldPosition="0">
        <references count="1">
          <reference field="4294967294" count="1" selected="0">
            <x v="0"/>
          </reference>
        </references>
      </pivotArea>
    </chartFormat>
    <chartFormat chart="42" format="21" series="1">
      <pivotArea type="data" outline="0" fieldPosition="0">
        <references count="2">
          <reference field="4294967294" count="1" selected="0">
            <x v="0"/>
          </reference>
          <reference field="1" count="1" selected="0">
            <x v="0"/>
          </reference>
        </references>
      </pivotArea>
    </chartFormat>
    <chartFormat chart="42" format="22" series="1">
      <pivotArea type="data" outline="0" fieldPosition="0">
        <references count="2">
          <reference field="4294967294" count="1" selected="0">
            <x v="0"/>
          </reference>
          <reference field="1" count="1" selected="0">
            <x v="1"/>
          </reference>
        </references>
      </pivotArea>
    </chartFormat>
    <chartFormat chart="42" format="23" series="1">
      <pivotArea type="data" outline="0" fieldPosition="0">
        <references count="2">
          <reference field="4294967294" count="1" selected="0">
            <x v="0"/>
          </reference>
          <reference field="1" count="1" selected="0">
            <x v="2"/>
          </reference>
        </references>
      </pivotArea>
    </chartFormat>
    <chartFormat chart="42" format="24" series="1">
      <pivotArea type="data" outline="0" fieldPosition="0">
        <references count="2">
          <reference field="4294967294" count="1" selected="0">
            <x v="0"/>
          </reference>
          <reference field="1" count="1" selected="0">
            <x v="3"/>
          </reference>
        </references>
      </pivotArea>
    </chartFormat>
    <chartFormat chart="42" format="25" series="1">
      <pivotArea type="data" outline="0" fieldPosition="0">
        <references count="2">
          <reference field="4294967294" count="1" selected="0">
            <x v="0"/>
          </reference>
          <reference field="1" count="1" selected="0">
            <x v="4"/>
          </reference>
        </references>
      </pivotArea>
    </chartFormat>
    <chartFormat chart="42" format="26" series="1">
      <pivotArea type="data" outline="0" fieldPosition="0">
        <references count="1">
          <reference field="4294967294" count="1" selected="0">
            <x v="0"/>
          </reference>
        </references>
      </pivotArea>
    </chartFormat>
    <chartFormat chart="43" format="0" series="1">
      <pivotArea type="data" outline="0" fieldPosition="0">
        <references count="2">
          <reference field="4294967294" count="1" selected="0">
            <x v="0"/>
          </reference>
          <reference field="1" count="1" selected="0">
            <x v="0"/>
          </reference>
        </references>
      </pivotArea>
    </chartFormat>
    <chartFormat chart="43" format="1" series="1">
      <pivotArea type="data" outline="0" fieldPosition="0">
        <references count="2">
          <reference field="4294967294" count="1" selected="0">
            <x v="0"/>
          </reference>
          <reference field="1" count="1" selected="0">
            <x v="1"/>
          </reference>
        </references>
      </pivotArea>
    </chartFormat>
    <chartFormat chart="43" format="2" series="1">
      <pivotArea type="data" outline="0" fieldPosition="0">
        <references count="2">
          <reference field="4294967294" count="1" selected="0">
            <x v="0"/>
          </reference>
          <reference field="1" count="1" selected="0">
            <x v="2"/>
          </reference>
        </references>
      </pivotArea>
    </chartFormat>
    <chartFormat chart="43" format="3" series="1">
      <pivotArea type="data" outline="0" fieldPosition="0">
        <references count="2">
          <reference field="4294967294" count="1" selected="0">
            <x v="0"/>
          </reference>
          <reference field="1" count="1" selected="0">
            <x v="3"/>
          </reference>
        </references>
      </pivotArea>
    </chartFormat>
    <chartFormat chart="43" format="4" series="1">
      <pivotArea type="data" outline="0" fieldPosition="0">
        <references count="2">
          <reference field="4294967294" count="1" selected="0">
            <x v="0"/>
          </reference>
          <reference field="1" count="1" selected="0">
            <x v="4"/>
          </reference>
        </references>
      </pivotArea>
    </chartFormat>
    <chartFormat chart="43" format="5" series="1">
      <pivotArea type="data" outline="0" fieldPosition="0">
        <references count="1">
          <reference field="4294967294" count="1" selected="0">
            <x v="0"/>
          </reference>
        </references>
      </pivotArea>
    </chartFormat>
    <chartFormat chart="46" format="37" series="1">
      <pivotArea type="data" outline="0" fieldPosition="0">
        <references count="1">
          <reference field="4294967294" count="1" selected="0">
            <x v="0"/>
          </reference>
        </references>
      </pivotArea>
    </chartFormat>
    <chartFormat chart="48" format="39" series="1">
      <pivotArea type="data" outline="0" fieldPosition="0">
        <references count="1">
          <reference field="4294967294" count="1" selected="0">
            <x v="0"/>
          </reference>
        </references>
      </pivotArea>
    </chartFormat>
    <chartFormat chart="48" format="40">
      <pivotArea type="data" outline="0" fieldPosition="0">
        <references count="2">
          <reference field="4294967294" count="1" selected="0">
            <x v="0"/>
          </reference>
          <reference field="1" count="1" selected="0">
            <x v="0"/>
          </reference>
        </references>
      </pivotArea>
    </chartFormat>
    <chartFormat chart="48" format="41">
      <pivotArea type="data" outline="0" fieldPosition="0">
        <references count="2">
          <reference field="4294967294" count="1" selected="0">
            <x v="0"/>
          </reference>
          <reference field="1" count="1" selected="0">
            <x v="1"/>
          </reference>
        </references>
      </pivotArea>
    </chartFormat>
    <chartFormat chart="48" format="42">
      <pivotArea type="data" outline="0" fieldPosition="0">
        <references count="2">
          <reference field="4294967294" count="1" selected="0">
            <x v="0"/>
          </reference>
          <reference field="1" count="1" selected="0">
            <x v="2"/>
          </reference>
        </references>
      </pivotArea>
    </chartFormat>
    <chartFormat chart="48" format="43">
      <pivotArea type="data" outline="0" fieldPosition="0">
        <references count="2">
          <reference field="4294967294" count="1" selected="0">
            <x v="0"/>
          </reference>
          <reference field="1" count="1" selected="0">
            <x v="3"/>
          </reference>
        </references>
      </pivotArea>
    </chartFormat>
    <chartFormat chart="48" format="44">
      <pivotArea type="data" outline="0" fieldPosition="0">
        <references count="2">
          <reference field="4294967294" count="1" selected="0">
            <x v="0"/>
          </reference>
          <reference field="1"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7D68AD-9805-4BAB-B6D9-66B95161BA63}" name="PivotTable23" cacheId="5"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49" rowHeaderCaption="Region">
  <location ref="F28:L35"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Revenue" fld="1" baseField="0" baseItem="0"/>
  </dataFields>
  <chartFormats count="31">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 chart="34"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34" format="6" series="1">
      <pivotArea type="data" outline="0" fieldPosition="0">
        <references count="3">
          <reference field="4294967294" count="1" selected="0">
            <x v="0"/>
          </reference>
          <reference field="0" count="1" selected="0">
            <x v="1"/>
          </reference>
          <reference field="2" count="1" selected="0">
            <x v="3"/>
          </reference>
        </references>
      </pivotArea>
    </chartFormat>
    <chartFormat chart="34" format="7" series="1">
      <pivotArea type="data" outline="0" fieldPosition="0">
        <references count="3">
          <reference field="4294967294" count="1" selected="0">
            <x v="0"/>
          </reference>
          <reference field="0" count="1" selected="0">
            <x v="2"/>
          </reference>
          <reference field="2" count="1" selected="0">
            <x v="0"/>
          </reference>
        </references>
      </pivotArea>
    </chartFormat>
    <chartFormat chart="34" format="8" series="1">
      <pivotArea type="data" outline="0" fieldPosition="0">
        <references count="3">
          <reference field="4294967294" count="1" selected="0">
            <x v="0"/>
          </reference>
          <reference field="0" count="1" selected="0">
            <x v="2"/>
          </reference>
          <reference field="2" count="1" selected="0">
            <x v="1"/>
          </reference>
        </references>
      </pivotArea>
    </chartFormat>
    <chartFormat chart="34" format="9" series="1">
      <pivotArea type="data" outline="0" fieldPosition="0">
        <references count="3">
          <reference field="4294967294" count="1" selected="0">
            <x v="0"/>
          </reference>
          <reference field="0" count="1" selected="0">
            <x v="2"/>
          </reference>
          <reference field="2" count="1" selected="0">
            <x v="3"/>
          </reference>
        </references>
      </pivotArea>
    </chartFormat>
    <chartFormat chart="34" format="10" series="1">
      <pivotArea type="data" outline="0" fieldPosition="0">
        <references count="3">
          <reference field="4294967294" count="1" selected="0">
            <x v="0"/>
          </reference>
          <reference field="0" count="1" selected="0">
            <x v="2"/>
          </reference>
          <reference field="2" count="1" selected="0">
            <x v="4"/>
          </reference>
        </references>
      </pivotArea>
    </chartFormat>
    <chartFormat chart="34"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34" format="12" series="1">
      <pivotArea type="data" outline="0" fieldPosition="0">
        <references count="3">
          <reference field="4294967294" count="1" selected="0">
            <x v="0"/>
          </reference>
          <reference field="0" count="1" selected="0">
            <x v="3"/>
          </reference>
          <reference field="2" count="1" selected="0">
            <x v="2"/>
          </reference>
        </references>
      </pivotArea>
    </chartFormat>
    <chartFormat chart="34" format="13" series="1">
      <pivotArea type="data" outline="0" fieldPosition="0">
        <references count="3">
          <reference field="4294967294" count="1" selected="0">
            <x v="0"/>
          </reference>
          <reference field="0" count="1" selected="0">
            <x v="3"/>
          </reference>
          <reference field="2" count="1" selected="0">
            <x v="3"/>
          </reference>
        </references>
      </pivotArea>
    </chartFormat>
    <chartFormat chart="34" format="14" series="1">
      <pivotArea type="data" outline="0" fieldPosition="0">
        <references count="3">
          <reference field="4294967294" count="1" selected="0">
            <x v="0"/>
          </reference>
          <reference field="0" count="1" selected="0">
            <x v="4"/>
          </reference>
          <reference field="2" count="1" selected="0">
            <x v="0"/>
          </reference>
        </references>
      </pivotArea>
    </chartFormat>
    <chartFormat chart="34" format="15" series="1">
      <pivotArea type="data" outline="0" fieldPosition="0">
        <references count="2">
          <reference field="4294967294" count="1" selected="0">
            <x v="0"/>
          </reference>
          <reference field="2" count="1" selected="0">
            <x v="0"/>
          </reference>
        </references>
      </pivotArea>
    </chartFormat>
    <chartFormat chart="34" format="16" series="1">
      <pivotArea type="data" outline="0" fieldPosition="0">
        <references count="2">
          <reference field="4294967294" count="1" selected="0">
            <x v="0"/>
          </reference>
          <reference field="2" count="1" selected="0">
            <x v="1"/>
          </reference>
        </references>
      </pivotArea>
    </chartFormat>
    <chartFormat chart="34" format="17" series="1">
      <pivotArea type="data" outline="0" fieldPosition="0">
        <references count="2">
          <reference field="4294967294" count="1" selected="0">
            <x v="0"/>
          </reference>
          <reference field="2" count="1" selected="0">
            <x v="2"/>
          </reference>
        </references>
      </pivotArea>
    </chartFormat>
    <chartFormat chart="34" format="18" series="1">
      <pivotArea type="data" outline="0" fieldPosition="0">
        <references count="2">
          <reference field="4294967294" count="1" selected="0">
            <x v="0"/>
          </reference>
          <reference field="2" count="1" selected="0">
            <x v="3"/>
          </reference>
        </references>
      </pivotArea>
    </chartFormat>
    <chartFormat chart="34" format="19" series="1">
      <pivotArea type="data" outline="0" fieldPosition="0">
        <references count="2">
          <reference field="4294967294" count="1" selected="0">
            <x v="0"/>
          </reference>
          <reference field="2" count="1" selected="0">
            <x v="4"/>
          </reference>
        </references>
      </pivotArea>
    </chartFormat>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2">
          <reference field="4294967294" count="1" selected="0">
            <x v="0"/>
          </reference>
          <reference field="2" count="1" selected="0">
            <x v="2"/>
          </reference>
        </references>
      </pivotArea>
    </chartFormat>
    <chartFormat chart="35" format="3" series="1">
      <pivotArea type="data" outline="0" fieldPosition="0">
        <references count="2">
          <reference field="4294967294" count="1" selected="0">
            <x v="0"/>
          </reference>
          <reference field="2" count="1" selected="0">
            <x v="3"/>
          </reference>
        </references>
      </pivotArea>
    </chartFormat>
    <chartFormat chart="35" format="4" series="1">
      <pivotArea type="data" outline="0" fieldPosition="0">
        <references count="2">
          <reference field="4294967294" count="1" selected="0">
            <x v="0"/>
          </reference>
          <reference field="2" count="1" selected="0">
            <x v="4"/>
          </reference>
        </references>
      </pivotArea>
    </chartFormat>
    <chartFormat chart="42" format="21" series="1">
      <pivotArea type="data" outline="0" fieldPosition="0">
        <references count="2">
          <reference field="4294967294" count="1" selected="0">
            <x v="0"/>
          </reference>
          <reference field="2" count="1" selected="0">
            <x v="0"/>
          </reference>
        </references>
      </pivotArea>
    </chartFormat>
    <chartFormat chart="42" format="22" series="1">
      <pivotArea type="data" outline="0" fieldPosition="0">
        <references count="2">
          <reference field="4294967294" count="1" selected="0">
            <x v="0"/>
          </reference>
          <reference field="2" count="1" selected="0">
            <x v="1"/>
          </reference>
        </references>
      </pivotArea>
    </chartFormat>
    <chartFormat chart="42" format="23" series="1">
      <pivotArea type="data" outline="0" fieldPosition="0">
        <references count="2">
          <reference field="4294967294" count="1" selected="0">
            <x v="0"/>
          </reference>
          <reference field="2" count="1" selected="0">
            <x v="2"/>
          </reference>
        </references>
      </pivotArea>
    </chartFormat>
    <chartFormat chart="42" format="24" series="1">
      <pivotArea type="data" outline="0" fieldPosition="0">
        <references count="2">
          <reference field="4294967294" count="1" selected="0">
            <x v="0"/>
          </reference>
          <reference field="2" count="1" selected="0">
            <x v="3"/>
          </reference>
        </references>
      </pivotArea>
    </chartFormat>
    <chartFormat chart="42" format="25" series="1">
      <pivotArea type="data" outline="0" fieldPosition="0">
        <references count="2">
          <reference field="4294967294" count="1" selected="0">
            <x v="0"/>
          </reference>
          <reference field="2" count="1" selected="0">
            <x v="4"/>
          </reference>
        </references>
      </pivotArea>
    </chartFormat>
    <chartFormat chart="42" format="26"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62E03C-BB55-41A2-91DA-0565C8C99CED}"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4" rowHeaderCaption="Region">
  <location ref="N28:O34"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11">
    <chartFormat chart="7" format="0" series="1">
      <pivotArea type="data" outline="0" fieldPosition="0">
        <references count="1">
          <reference field="4294967294" count="1" selected="0">
            <x v="0"/>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0" count="1" selected="0">
            <x v="2"/>
          </reference>
        </references>
      </pivotArea>
    </chartFormat>
    <chartFormat chart="10" format="23">
      <pivotArea type="data" outline="0" fieldPosition="0">
        <references count="2">
          <reference field="4294967294" count="1" selected="0">
            <x v="0"/>
          </reference>
          <reference field="0" count="1" selected="0">
            <x v="0"/>
          </reference>
        </references>
      </pivotArea>
    </chartFormat>
    <chartFormat chart="10" format="24">
      <pivotArea type="data" outline="0" fieldPosition="0">
        <references count="2">
          <reference field="4294967294" count="1" selected="0">
            <x v="0"/>
          </reference>
          <reference field="0" count="1" selected="0">
            <x v="1"/>
          </reference>
        </references>
      </pivotArea>
    </chartFormat>
    <chartFormat chart="10" format="25">
      <pivotArea type="data" outline="0" fieldPosition="0">
        <references count="2">
          <reference field="4294967294" count="1" selected="0">
            <x v="0"/>
          </reference>
          <reference field="0" count="1" selected="0">
            <x v="4"/>
          </reference>
        </references>
      </pivotArea>
    </chartFormat>
    <chartFormat chart="13" format="31" series="1">
      <pivotArea type="data" outline="0" fieldPosition="0">
        <references count="1">
          <reference field="4294967294" count="1" selected="0">
            <x v="0"/>
          </reference>
        </references>
      </pivotArea>
    </chartFormat>
    <chartFormat chart="13" format="32">
      <pivotArea type="data" outline="0" fieldPosition="0">
        <references count="2">
          <reference field="4294967294" count="1" selected="0">
            <x v="0"/>
          </reference>
          <reference field="0" count="1" selected="0">
            <x v="0"/>
          </reference>
        </references>
      </pivotArea>
    </chartFormat>
    <chartFormat chart="13" format="33">
      <pivotArea type="data" outline="0" fieldPosition="0">
        <references count="2">
          <reference field="4294967294" count="1" selected="0">
            <x v="0"/>
          </reference>
          <reference field="0" count="1" selected="0">
            <x v="1"/>
          </reference>
        </references>
      </pivotArea>
    </chartFormat>
    <chartFormat chart="13" format="34">
      <pivotArea type="data" outline="0" fieldPosition="0">
        <references count="2">
          <reference field="4294967294" count="1" selected="0">
            <x v="0"/>
          </reference>
          <reference field="0" count="1" selected="0">
            <x v="2"/>
          </reference>
        </references>
      </pivotArea>
    </chartFormat>
    <chartFormat chart="13" format="35">
      <pivotArea type="data" outline="0" fieldPosition="0">
        <references count="2">
          <reference field="4294967294" count="1" selected="0">
            <x v="0"/>
          </reference>
          <reference field="0"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FF5E91-BBA0-47C2-BFE6-53EF6016B6A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2:D79" firstHeaderRow="1" firstDataRow="1" firstDataCol="0"/>
  <pivotFields count="29">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130462-8A66-4732-B808-3A35B5B9697B}"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6:E58" firstHeaderRow="1" firstDataRow="1" firstDataCol="1"/>
  <pivotFields count="36">
    <pivotField showAll="0"/>
    <pivotField showAll="0"/>
    <pivotField showAll="0"/>
    <pivotField showAll="0"/>
    <pivotField showAll="0"/>
    <pivotField showAll="0"/>
    <pivotField axis="axisRow" showAll="0" sortType="descending">
      <items count="10">
        <item h="1" x="7"/>
        <item h="1" x="8"/>
        <item x="6"/>
        <item h="1" x="2"/>
        <item h="1" x="1"/>
        <item h="1" x="3"/>
        <item h="1" x="0"/>
        <item h="1" x="5"/>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2">
    <i>
      <x v="2"/>
    </i>
    <i t="grand">
      <x/>
    </i>
  </rowItems>
  <colItems count="1">
    <i/>
  </colItems>
  <dataFields count="1">
    <dataField name="Sum of Revenue" fld="28" baseField="0" baseItem="0"/>
  </dataFields>
  <formats count="1">
    <format dxfId="0">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DE0C167-C6F4-4518-8F5A-6DEDB60C1C98}" name="PivotTable17" cacheId="2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5:K6" firstHeaderRow="1" firstDataRow="1" firstDataCol="0"/>
  <pivotFields count="3">
    <pivotField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OrderItemQuantity" fld="1" baseField="0" baseItem="0" numFmtId="166"/>
  </dataFields>
  <formats count="1">
    <format dxfId="1">
      <pivotArea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3F1AAD-F151-4E86-9365-AF7702DEF674}" name="PivotTable18" cacheId="2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K8:K9" firstHeaderRow="1" firstDataRow="1" firstDataCol="0"/>
  <pivotFields count="3">
    <pivotField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1" baseField="0" baseItem="0" numFmtId="166"/>
  </dataFields>
  <formats count="1">
    <format dxfId="2">
      <pivotArea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56C913-38D0-4899-8D46-B14DDC8C1362}" name="PivotTable12" cacheId="17"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E2:F13"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6">
      <autoFilter ref="A1">
        <filterColumn colId="0">
          <top1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66E89E3-F619-448D-898E-8C5A4BAA7B93}" name="PivotTable20" cacheId="2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21:H34" firstHeaderRow="1" firstDataRow="1" firstDataCol="1"/>
  <pivotFields count="4">
    <pivotField allDrilled="1" subtotalTop="0" showAll="0" measureFilter="1" defaultSubtotal="0" defaultAttributeDrillState="1">
      <items count="3">
        <item x="0"/>
        <item x="1"/>
        <item x="2"/>
      </items>
    </pivotField>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2">
    <rowHierarchyUsage hierarchyUsage="65"/>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8CCF2C7-1DB7-4B0E-BFCE-3C3D6754FA55}" name="PivotTable4" cacheId="2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L34:R39"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6">
    <i>
      <x/>
    </i>
    <i>
      <x v="1"/>
    </i>
    <i>
      <x v="2"/>
    </i>
    <i>
      <x v="3"/>
    </i>
    <i>
      <x v="4"/>
    </i>
    <i t="grand">
      <x/>
    </i>
  </colItems>
  <dataFields count="1">
    <dataField name="Sum of Revenue" fld="0" baseField="0" baseItem="0"/>
  </dataFields>
  <chartFormats count="5">
    <chartFormat chart="7" format="27" series="1">
      <pivotArea type="data" outline="0" fieldPosition="0">
        <references count="2">
          <reference field="4294967294" count="1" selected="0">
            <x v="0"/>
          </reference>
          <reference field="2" count="1" selected="0">
            <x v="0"/>
          </reference>
        </references>
      </pivotArea>
    </chartFormat>
    <chartFormat chart="7" format="28" series="1">
      <pivotArea type="data" outline="0" fieldPosition="0">
        <references count="2">
          <reference field="4294967294" count="1" selected="0">
            <x v="0"/>
          </reference>
          <reference field="2" count="1" selected="0">
            <x v="1"/>
          </reference>
        </references>
      </pivotArea>
    </chartFormat>
    <chartFormat chart="7" format="29" series="1">
      <pivotArea type="data" outline="0" fieldPosition="0">
        <references count="2">
          <reference field="4294967294" count="1" selected="0">
            <x v="0"/>
          </reference>
          <reference field="2" count="1" selected="0">
            <x v="2"/>
          </reference>
        </references>
      </pivotArea>
    </chartFormat>
    <chartFormat chart="7" format="30" series="1">
      <pivotArea type="data" outline="0" fieldPosition="0">
        <references count="2">
          <reference field="4294967294" count="1" selected="0">
            <x v="0"/>
          </reference>
          <reference field="2" count="1" selected="0">
            <x v="3"/>
          </reference>
        </references>
      </pivotArea>
    </chartFormat>
    <chartFormat chart="7" format="31" series="1">
      <pivotArea type="data" outline="0" fieldPosition="0">
        <references count="2">
          <reference field="4294967294" count="1" selected="0">
            <x v="0"/>
          </reference>
          <reference field="2"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4307581-CE9B-429C-8ADD-6A465B839E27}" name="PivotTable16" cacheId="2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2:K3" firstHeaderRow="1" firstDataRow="1" firstDataCol="0"/>
  <pivotFields count="3">
    <pivotField dataField="1" subtotalTop="0" showAll="0" defaultSubtotal="0"/>
    <pivotField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D65E5D8-0E4F-4D80-B463-B58E0EAECE29}" name="PivotTable9" cacheId="27"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rowHeaderCaption="Region ">
  <location ref="B2:C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B47E839-3253-4C5E-910F-C8FB50910A41}" name="PivotTable11" cacheId="1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B20:C2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082F392-6FBB-43E1-9D96-6E6A2AF92D9B}" name="PivotTable14" cacheId="1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H2:I6" firstHeaderRow="1" firstDataRow="1" firstDataCol="1"/>
  <pivotFields count="3">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947728C-F155-42DB-AF8E-68C1F80C07C5}" name="PivotTable2" cacheId="24"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12">
  <location ref="D43:J50"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6">
    <i>
      <x/>
    </i>
    <i>
      <x v="1"/>
    </i>
    <i>
      <x v="2"/>
    </i>
    <i>
      <x v="3"/>
    </i>
    <i>
      <x v="4"/>
    </i>
    <i t="grand">
      <x/>
    </i>
  </colItems>
  <dataFields count="1">
    <dataField name="Sum of Revenue" fld="1" baseField="0" baseItem="0"/>
  </dataFields>
  <chartFormats count="10">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 chart="6" format="12" series="1">
      <pivotArea type="data" outline="0" fieldPosition="0">
        <references count="2">
          <reference field="4294967294" count="1" selected="0">
            <x v="0"/>
          </reference>
          <reference field="0" count="1" selected="0">
            <x v="4"/>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 chart="6" format="14" series="1">
      <pivotArea type="data" outline="0" fieldPosition="0">
        <references count="2">
          <reference field="4294967294" count="1" selected="0">
            <x v="0"/>
          </reference>
          <reference field="2" count="1" selected="0">
            <x v="2"/>
          </reference>
        </references>
      </pivotArea>
    </chartFormat>
    <chartFormat chart="6" format="15" series="1">
      <pivotArea type="data" outline="0" fieldPosition="0">
        <references count="2">
          <reference field="4294967294" count="1" selected="0">
            <x v="0"/>
          </reference>
          <reference field="2" count="1" selected="0">
            <x v="3"/>
          </reference>
        </references>
      </pivotArea>
    </chartFormat>
    <chartFormat chart="6" format="16" series="1">
      <pivotArea type="data" outline="0" fieldPosition="0">
        <references count="2">
          <reference field="4294967294" count="1" selected="0">
            <x v="0"/>
          </reference>
          <reference field="2" count="1" selected="0">
            <x v="4"/>
          </reference>
        </references>
      </pivotArea>
    </chartFormat>
    <chartFormat chart="6" format="17" series="1">
      <pivotArea type="data" outline="0" fieldPosition="0">
        <references count="2">
          <reference field="4294967294" count="1" selected="0">
            <x v="0"/>
          </reference>
          <reference field="0"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65A3AAB-CB99-4D42-9D55-0298FCED09CE}" name="PivotTable1" cacheId="1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K22:L2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0E1C6F2-FD8B-48CB-B5E9-5B3FE6BB7280}" name="PivotTable15" cacheId="2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H9:I19"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Revenue" fld="0" baseField="0" baseItem="0"/>
  </dataFields>
  <chartFormats count="1">
    <chartFormat chart="9" format="5"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0CEB9BD-CE4E-4B75-B450-ED56A2E88C49}" name="PivotTable13" cacheId="18"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E16:F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B9D4FD6-BAB9-4822-8F95-E82FBB4E710A}" name="PivotTable10" cacheId="1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B11:C1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D2E507F-4DFE-4F12-8517-A296F4E3942C}" name="PivotTable1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3:C37" firstHeaderRow="1"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showAll="0">
      <items count="401">
        <item x="89"/>
        <item x="69"/>
        <item x="107"/>
        <item x="108"/>
        <item x="109"/>
        <item x="110"/>
        <item x="10"/>
        <item x="22"/>
        <item x="41"/>
        <item x="75"/>
        <item x="85"/>
        <item x="19"/>
        <item x="111"/>
        <item x="112"/>
        <item x="113"/>
        <item x="2"/>
        <item x="114"/>
        <item x="91"/>
        <item x="30"/>
        <item x="115"/>
        <item x="116"/>
        <item x="117"/>
        <item x="118"/>
        <item x="119"/>
        <item x="120"/>
        <item x="121"/>
        <item x="122"/>
        <item x="123"/>
        <item x="124"/>
        <item x="125"/>
        <item x="126"/>
        <item x="76"/>
        <item x="127"/>
        <item x="128"/>
        <item x="129"/>
        <item x="4"/>
        <item x="130"/>
        <item x="15"/>
        <item x="131"/>
        <item x="132"/>
        <item x="133"/>
        <item x="134"/>
        <item x="135"/>
        <item x="136"/>
        <item x="137"/>
        <item x="138"/>
        <item x="139"/>
        <item x="140"/>
        <item x="141"/>
        <item x="142"/>
        <item x="101"/>
        <item x="103"/>
        <item x="143"/>
        <item x="144"/>
        <item x="145"/>
        <item x="146"/>
        <item x="96"/>
        <item x="147"/>
        <item x="288"/>
        <item x="148"/>
        <item x="149"/>
        <item x="150"/>
        <item x="151"/>
        <item x="16"/>
        <item x="42"/>
        <item x="152"/>
        <item x="153"/>
        <item x="35"/>
        <item x="154"/>
        <item x="155"/>
        <item x="156"/>
        <item x="157"/>
        <item x="158"/>
        <item x="159"/>
        <item x="160"/>
        <item x="86"/>
        <item x="161"/>
        <item x="162"/>
        <item x="163"/>
        <item x="164"/>
        <item x="165"/>
        <item x="166"/>
        <item x="37"/>
        <item x="167"/>
        <item x="168"/>
        <item x="169"/>
        <item x="170"/>
        <item x="171"/>
        <item x="172"/>
        <item x="174"/>
        <item x="173"/>
        <item x="175"/>
        <item x="176"/>
        <item x="177"/>
        <item x="25"/>
        <item x="178"/>
        <item x="179"/>
        <item x="180"/>
        <item x="181"/>
        <item x="182"/>
        <item x="183"/>
        <item x="184"/>
        <item x="185"/>
        <item x="186"/>
        <item x="72"/>
        <item x="67"/>
        <item x="39"/>
        <item x="29"/>
        <item x="65"/>
        <item x="8"/>
        <item x="9"/>
        <item x="92"/>
        <item x="50"/>
        <item x="63"/>
        <item x="83"/>
        <item x="18"/>
        <item x="187"/>
        <item x="188"/>
        <item x="189"/>
        <item x="81"/>
        <item x="55"/>
        <item x="190"/>
        <item x="46"/>
        <item x="45"/>
        <item x="191"/>
        <item x="32"/>
        <item x="192"/>
        <item x="193"/>
        <item x="194"/>
        <item x="97"/>
        <item x="195"/>
        <item x="196"/>
        <item x="197"/>
        <item x="198"/>
        <item x="199"/>
        <item x="40"/>
        <item x="200"/>
        <item x="201"/>
        <item x="202"/>
        <item x="203"/>
        <item x="204"/>
        <item x="21"/>
        <item x="38"/>
        <item x="17"/>
        <item x="205"/>
        <item x="206"/>
        <item x="207"/>
        <item x="208"/>
        <item x="70"/>
        <item x="209"/>
        <item x="210"/>
        <item x="211"/>
        <item x="212"/>
        <item x="213"/>
        <item x="214"/>
        <item x="215"/>
        <item x="216"/>
        <item x="217"/>
        <item x="218"/>
        <item x="219"/>
        <item x="220"/>
        <item x="221"/>
        <item x="222"/>
        <item x="223"/>
        <item x="56"/>
        <item x="20"/>
        <item x="224"/>
        <item x="225"/>
        <item x="226"/>
        <item x="227"/>
        <item x="228"/>
        <item x="229"/>
        <item x="73"/>
        <item x="12"/>
        <item x="74"/>
        <item x="230"/>
        <item x="231"/>
        <item x="232"/>
        <item x="233"/>
        <item x="234"/>
        <item x="62"/>
        <item x="235"/>
        <item x="236"/>
        <item x="237"/>
        <item x="238"/>
        <item x="239"/>
        <item x="240"/>
        <item x="241"/>
        <item x="242"/>
        <item x="98"/>
        <item x="243"/>
        <item x="51"/>
        <item x="27"/>
        <item x="36"/>
        <item x="94"/>
        <item x="244"/>
        <item x="80"/>
        <item x="104"/>
        <item x="245"/>
        <item x="246"/>
        <item x="93"/>
        <item x="66"/>
        <item x="106"/>
        <item x="247"/>
        <item x="28"/>
        <item x="248"/>
        <item x="249"/>
        <item x="250"/>
        <item x="251"/>
        <item x="5"/>
        <item x="252"/>
        <item x="88"/>
        <item x="253"/>
        <item x="254"/>
        <item x="255"/>
        <item x="100"/>
        <item x="256"/>
        <item x="257"/>
        <item x="258"/>
        <item x="259"/>
        <item x="260"/>
        <item x="261"/>
        <item x="262"/>
        <item x="263"/>
        <item x="264"/>
        <item x="265"/>
        <item x="266"/>
        <item x="267"/>
        <item x="52"/>
        <item x="268"/>
        <item x="269"/>
        <item x="270"/>
        <item x="271"/>
        <item x="87"/>
        <item x="272"/>
        <item x="105"/>
        <item x="273"/>
        <item x="68"/>
        <item x="57"/>
        <item x="274"/>
        <item x="275"/>
        <item x="276"/>
        <item x="78"/>
        <item x="13"/>
        <item x="24"/>
        <item x="49"/>
        <item x="277"/>
        <item x="278"/>
        <item x="279"/>
        <item x="280"/>
        <item x="281"/>
        <item x="282"/>
        <item x="71"/>
        <item x="283"/>
        <item x="284"/>
        <item x="285"/>
        <item x="286"/>
        <item x="44"/>
        <item x="287"/>
        <item x="54"/>
        <item x="289"/>
        <item x="290"/>
        <item x="291"/>
        <item x="292"/>
        <item x="31"/>
        <item x="293"/>
        <item x="294"/>
        <item x="47"/>
        <item x="11"/>
        <item x="64"/>
        <item x="295"/>
        <item x="296"/>
        <item x="297"/>
        <item x="298"/>
        <item x="299"/>
        <item x="300"/>
        <item x="301"/>
        <item x="302"/>
        <item x="14"/>
        <item x="303"/>
        <item x="304"/>
        <item x="305"/>
        <item x="306"/>
        <item x="307"/>
        <item x="308"/>
        <item x="309"/>
        <item x="310"/>
        <item x="311"/>
        <item x="312"/>
        <item x="84"/>
        <item x="23"/>
        <item x="313"/>
        <item x="314"/>
        <item x="315"/>
        <item x="316"/>
        <item x="317"/>
        <item x="318"/>
        <item x="319"/>
        <item x="321"/>
        <item x="322"/>
        <item x="323"/>
        <item x="324"/>
        <item x="325"/>
        <item x="326"/>
        <item x="327"/>
        <item x="61"/>
        <item x="328"/>
        <item x="60"/>
        <item x="329"/>
        <item x="330"/>
        <item x="331"/>
        <item x="332"/>
        <item x="333"/>
        <item x="334"/>
        <item x="335"/>
        <item x="82"/>
        <item x="336"/>
        <item x="337"/>
        <item x="338"/>
        <item x="339"/>
        <item x="340"/>
        <item x="341"/>
        <item x="342"/>
        <item x="343"/>
        <item x="344"/>
        <item x="345"/>
        <item x="90"/>
        <item x="102"/>
        <item x="346"/>
        <item x="26"/>
        <item x="347"/>
        <item x="1"/>
        <item x="53"/>
        <item x="348"/>
        <item x="349"/>
        <item x="34"/>
        <item x="350"/>
        <item x="7"/>
        <item x="351"/>
        <item x="352"/>
        <item x="353"/>
        <item x="354"/>
        <item x="355"/>
        <item x="356"/>
        <item x="33"/>
        <item x="95"/>
        <item x="357"/>
        <item x="358"/>
        <item x="359"/>
        <item x="43"/>
        <item x="360"/>
        <item x="361"/>
        <item x="362"/>
        <item x="363"/>
        <item x="364"/>
        <item x="365"/>
        <item x="320"/>
        <item x="366"/>
        <item x="48"/>
        <item x="99"/>
        <item x="58"/>
        <item x="59"/>
        <item x="367"/>
        <item x="368"/>
        <item x="369"/>
        <item x="370"/>
        <item x="371"/>
        <item x="372"/>
        <item x="373"/>
        <item x="374"/>
        <item x="375"/>
        <item x="376"/>
        <item x="377"/>
        <item x="378"/>
        <item x="0"/>
        <item x="379"/>
        <item x="380"/>
        <item x="381"/>
        <item x="382"/>
        <item x="383"/>
        <item x="384"/>
        <item x="77"/>
        <item x="385"/>
        <item x="386"/>
        <item x="387"/>
        <item x="3"/>
        <item x="388"/>
        <item x="389"/>
        <item x="390"/>
        <item x="391"/>
        <item x="392"/>
        <item x="393"/>
        <item x="6"/>
        <item x="394"/>
        <item x="395"/>
        <item x="396"/>
        <item x="397"/>
        <item x="399"/>
        <item x="79"/>
        <item x="398"/>
        <item t="default"/>
      </items>
    </pivotField>
    <pivotField showAll="0"/>
    <pivotField showAll="0"/>
    <pivotField numFmtId="22" showAll="0"/>
    <pivotField showAll="0"/>
    <pivotField showAll="0"/>
    <pivotField showAll="0"/>
    <pivotField showAll="0"/>
    <pivotField showAll="0"/>
    <pivotField showAll="0"/>
    <pivotField showAll="0"/>
    <pivotField dataField="1" showAll="0">
      <items count="401">
        <item x="180"/>
        <item x="279"/>
        <item x="298"/>
        <item x="209"/>
        <item x="66"/>
        <item x="32"/>
        <item x="284"/>
        <item x="266"/>
        <item x="142"/>
        <item x="132"/>
        <item x="63"/>
        <item x="157"/>
        <item x="315"/>
        <item x="39"/>
        <item x="311"/>
        <item x="202"/>
        <item x="87"/>
        <item x="166"/>
        <item x="305"/>
        <item x="27"/>
        <item x="47"/>
        <item x="112"/>
        <item x="160"/>
        <item x="104"/>
        <item x="134"/>
        <item x="97"/>
        <item x="289"/>
        <item x="265"/>
        <item x="216"/>
        <item x="245"/>
        <item x="61"/>
        <item x="256"/>
        <item x="222"/>
        <item x="227"/>
        <item x="53"/>
        <item x="94"/>
        <item x="37"/>
        <item x="74"/>
        <item x="204"/>
        <item x="181"/>
        <item x="117"/>
        <item x="71"/>
        <item x="275"/>
        <item x="271"/>
        <item x="10"/>
        <item x="9"/>
        <item x="308"/>
        <item x="90"/>
        <item x="168"/>
        <item x="8"/>
        <item x="60"/>
        <item x="43"/>
        <item x="290"/>
        <item x="195"/>
        <item x="313"/>
        <item x="199"/>
        <item x="34"/>
        <item x="52"/>
        <item x="234"/>
        <item x="303"/>
        <item x="12"/>
        <item x="25"/>
        <item x="306"/>
        <item x="130"/>
        <item x="114"/>
        <item x="119"/>
        <item x="276"/>
        <item x="96"/>
        <item x="19"/>
        <item x="13"/>
        <item x="20"/>
        <item x="218"/>
        <item x="254"/>
        <item x="153"/>
        <item x="285"/>
        <item x="188"/>
        <item x="248"/>
        <item x="41"/>
        <item x="312"/>
        <item x="98"/>
        <item x="121"/>
        <item x="268"/>
        <item x="99"/>
        <item x="295"/>
        <item x="249"/>
        <item x="145"/>
        <item x="77"/>
        <item x="156"/>
        <item x="206"/>
        <item x="154"/>
        <item x="253"/>
        <item x="190"/>
        <item x="84"/>
        <item x="286"/>
        <item x="223"/>
        <item x="282"/>
        <item x="103"/>
        <item x="82"/>
        <item x="175"/>
        <item x="33"/>
        <item x="76"/>
        <item x="2"/>
        <item x="0"/>
        <item x="280"/>
        <item x="183"/>
        <item x="292"/>
        <item x="83"/>
        <item x="309"/>
        <item x="64"/>
        <item x="177"/>
        <item x="42"/>
        <item x="257"/>
        <item x="15"/>
        <item x="14"/>
        <item x="48"/>
        <item x="57"/>
        <item x="224"/>
        <item x="296"/>
        <item x="38"/>
        <item x="174"/>
        <item x="155"/>
        <item x="137"/>
        <item x="16"/>
        <item x="11"/>
        <item x="141"/>
        <item x="72"/>
        <item x="287"/>
        <item x="171"/>
        <item x="151"/>
        <item x="255"/>
        <item x="212"/>
        <item x="158"/>
        <item x="105"/>
        <item x="251"/>
        <item x="300"/>
        <item x="45"/>
        <item x="301"/>
        <item x="88"/>
        <item x="50"/>
        <item x="170"/>
        <item x="277"/>
        <item x="31"/>
        <item x="250"/>
        <item x="89"/>
        <item x="207"/>
        <item x="164"/>
        <item x="302"/>
        <item x="159"/>
        <item x="273"/>
        <item x="125"/>
        <item x="281"/>
        <item x="81"/>
        <item x="91"/>
        <item x="198"/>
        <item x="182"/>
        <item x="128"/>
        <item x="208"/>
        <item x="288"/>
        <item x="4"/>
        <item x="185"/>
        <item x="220"/>
        <item x="186"/>
        <item x="210"/>
        <item x="65"/>
        <item x="147"/>
        <item x="116"/>
        <item x="399"/>
        <item x="238"/>
        <item x="95"/>
        <item x="78"/>
        <item x="310"/>
        <item x="293"/>
        <item x="122"/>
        <item x="23"/>
        <item x="228"/>
        <item x="150"/>
        <item x="252"/>
        <item x="144"/>
        <item x="213"/>
        <item x="127"/>
        <item x="106"/>
        <item x="187"/>
        <item x="225"/>
        <item x="44"/>
        <item x="197"/>
        <item x="189"/>
        <item x="161"/>
        <item x="146"/>
        <item x="51"/>
        <item x="229"/>
        <item x="304"/>
        <item x="85"/>
        <item x="242"/>
        <item x="139"/>
        <item x="214"/>
        <item x="1"/>
        <item x="176"/>
        <item x="291"/>
        <item x="149"/>
        <item x="140"/>
        <item x="79"/>
        <item x="173"/>
        <item x="215"/>
        <item x="398"/>
        <item x="133"/>
        <item x="272"/>
        <item x="40"/>
        <item x="148"/>
        <item x="307"/>
        <item x="92"/>
        <item x="278"/>
        <item x="258"/>
        <item x="247"/>
        <item x="110"/>
        <item x="30"/>
        <item x="237"/>
        <item x="294"/>
        <item x="6"/>
        <item x="5"/>
        <item x="191"/>
        <item x="21"/>
        <item x="18"/>
        <item x="17"/>
        <item x="196"/>
        <item x="233"/>
        <item x="7"/>
        <item x="54"/>
        <item x="143"/>
        <item x="102"/>
        <item x="262"/>
        <item x="80"/>
        <item x="29"/>
        <item x="226"/>
        <item x="131"/>
        <item x="297"/>
        <item x="244"/>
        <item x="70"/>
        <item x="101"/>
        <item x="264"/>
        <item x="260"/>
        <item x="113"/>
        <item x="221"/>
        <item x="314"/>
        <item x="108"/>
        <item x="118"/>
        <item x="246"/>
        <item x="123"/>
        <item x="59"/>
        <item x="317"/>
        <item x="318"/>
        <item x="320"/>
        <item x="269"/>
        <item x="321"/>
        <item x="259"/>
        <item x="322"/>
        <item x="323"/>
        <item x="324"/>
        <item x="325"/>
        <item x="326"/>
        <item x="136"/>
        <item x="231"/>
        <item x="327"/>
        <item x="328"/>
        <item x="329"/>
        <item x="152"/>
        <item x="49"/>
        <item x="330"/>
        <item x="331"/>
        <item x="332"/>
        <item x="274"/>
        <item x="333"/>
        <item x="334"/>
        <item x="86"/>
        <item x="236"/>
        <item x="335"/>
        <item x="26"/>
        <item x="193"/>
        <item x="201"/>
        <item x="109"/>
        <item x="336"/>
        <item x="337"/>
        <item x="338"/>
        <item x="339"/>
        <item x="340"/>
        <item x="341"/>
        <item x="342"/>
        <item x="343"/>
        <item x="344"/>
        <item x="55"/>
        <item x="192"/>
        <item x="107"/>
        <item x="345"/>
        <item x="346"/>
        <item x="124"/>
        <item x="347"/>
        <item x="348"/>
        <item x="67"/>
        <item x="230"/>
        <item x="349"/>
        <item x="350"/>
        <item x="351"/>
        <item x="352"/>
        <item x="353"/>
        <item x="354"/>
        <item x="100"/>
        <item x="355"/>
        <item x="36"/>
        <item x="356"/>
        <item x="62"/>
        <item x="235"/>
        <item x="178"/>
        <item x="243"/>
        <item x="115"/>
        <item x="120"/>
        <item x="24"/>
        <item x="184"/>
        <item x="270"/>
        <item x="241"/>
        <item x="357"/>
        <item x="267"/>
        <item x="203"/>
        <item x="358"/>
        <item x="3"/>
        <item x="359"/>
        <item x="360"/>
        <item x="361"/>
        <item x="362"/>
        <item x="363"/>
        <item x="364"/>
        <item x="319"/>
        <item x="365"/>
        <item x="138"/>
        <item x="167"/>
        <item x="163"/>
        <item x="366"/>
        <item x="367"/>
        <item x="368"/>
        <item x="369"/>
        <item x="370"/>
        <item x="135"/>
        <item x="371"/>
        <item x="372"/>
        <item x="373"/>
        <item x="165"/>
        <item x="205"/>
        <item x="374"/>
        <item x="375"/>
        <item x="376"/>
        <item x="377"/>
        <item x="378"/>
        <item x="194"/>
        <item x="379"/>
        <item x="75"/>
        <item x="217"/>
        <item x="211"/>
        <item x="129"/>
        <item x="380"/>
        <item x="381"/>
        <item x="382"/>
        <item x="58"/>
        <item x="261"/>
        <item x="240"/>
        <item x="383"/>
        <item x="22"/>
        <item x="384"/>
        <item x="283"/>
        <item x="385"/>
        <item x="179"/>
        <item x="386"/>
        <item x="263"/>
        <item x="387"/>
        <item x="126"/>
        <item x="69"/>
        <item x="388"/>
        <item x="389"/>
        <item x="390"/>
        <item x="35"/>
        <item x="391"/>
        <item x="392"/>
        <item x="93"/>
        <item x="393"/>
        <item x="111"/>
        <item x="394"/>
        <item x="395"/>
        <item x="200"/>
        <item x="46"/>
        <item x="239"/>
        <item x="299"/>
        <item x="232"/>
        <item x="396"/>
        <item x="169"/>
        <item x="68"/>
        <item x="397"/>
        <item x="56"/>
        <item x="162"/>
        <item x="316"/>
        <item x="73"/>
        <item x="28"/>
        <item x="219"/>
        <item x="172"/>
        <item t="default"/>
      </items>
    </pivotField>
    <pivotField showAll="0"/>
    <pivotField showAll="0"/>
    <pivotField showAll="0"/>
    <pivotField showAll="0"/>
    <pivotField axis="axisRow" showAll="0">
      <items count="4">
        <item x="1"/>
        <item x="2"/>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4">
    <i>
      <x/>
    </i>
    <i>
      <x v="1"/>
    </i>
    <i>
      <x v="2"/>
    </i>
    <i t="grand">
      <x/>
    </i>
  </rowItems>
  <colItems count="1">
    <i/>
  </colItems>
  <dataFields count="1">
    <dataField name="Count of CustomerName" fld="18"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3" count="1" selected="0">
            <x v="0"/>
          </reference>
        </references>
      </pivotArea>
    </chartFormat>
    <chartFormat chart="2" format="7">
      <pivotArea type="data" outline="0" fieldPosition="0">
        <references count="2">
          <reference field="4294967294" count="1" selected="0">
            <x v="0"/>
          </reference>
          <reference field="23" count="1" selected="0">
            <x v="1"/>
          </reference>
        </references>
      </pivotArea>
    </chartFormat>
    <chartFormat chart="2" format="8">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181BA47-D48C-4FD1-B87C-7EF849C96BF8}"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36">
    <pivotField showAll="0"/>
    <pivotField showAll="0"/>
    <pivotField showAll="0"/>
    <pivotField showAll="0"/>
    <pivotField showAll="0"/>
    <pivotField showAll="0">
      <items count="10">
        <item x="5"/>
        <item x="8"/>
        <item x="4"/>
        <item x="3"/>
        <item x="2"/>
        <item x="1"/>
        <item x="0"/>
        <item x="7"/>
        <item x="6"/>
        <item t="default"/>
      </items>
    </pivotField>
    <pivotField dataField="1"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Warehouse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69311151-5363-4648-AB95-CB0805C20F0C}" name="PivotTable1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4:J40" firstHeaderRow="0"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showAll="0">
      <items count="401">
        <item x="89"/>
        <item x="69"/>
        <item x="107"/>
        <item x="108"/>
        <item x="109"/>
        <item x="110"/>
        <item x="10"/>
        <item x="22"/>
        <item x="41"/>
        <item x="75"/>
        <item x="85"/>
        <item x="19"/>
        <item x="111"/>
        <item x="112"/>
        <item x="113"/>
        <item x="2"/>
        <item x="114"/>
        <item x="91"/>
        <item x="30"/>
        <item x="115"/>
        <item x="116"/>
        <item x="117"/>
        <item x="118"/>
        <item x="119"/>
        <item x="120"/>
        <item x="121"/>
        <item x="122"/>
        <item x="123"/>
        <item x="124"/>
        <item x="125"/>
        <item x="126"/>
        <item x="76"/>
        <item x="127"/>
        <item x="128"/>
        <item x="129"/>
        <item x="4"/>
        <item x="130"/>
        <item x="15"/>
        <item x="131"/>
        <item x="132"/>
        <item x="133"/>
        <item x="134"/>
        <item x="135"/>
        <item x="136"/>
        <item x="137"/>
        <item x="138"/>
        <item x="139"/>
        <item x="140"/>
        <item x="141"/>
        <item x="142"/>
        <item x="101"/>
        <item x="103"/>
        <item x="143"/>
        <item x="144"/>
        <item x="145"/>
        <item x="146"/>
        <item x="96"/>
        <item x="147"/>
        <item x="288"/>
        <item x="148"/>
        <item x="149"/>
        <item x="150"/>
        <item x="151"/>
        <item x="16"/>
        <item x="42"/>
        <item x="152"/>
        <item x="153"/>
        <item x="35"/>
        <item x="154"/>
        <item x="155"/>
        <item x="156"/>
        <item x="157"/>
        <item x="158"/>
        <item x="159"/>
        <item x="160"/>
        <item x="86"/>
        <item x="161"/>
        <item x="162"/>
        <item x="163"/>
        <item x="164"/>
        <item x="165"/>
        <item x="166"/>
        <item x="37"/>
        <item x="167"/>
        <item x="168"/>
        <item x="169"/>
        <item x="170"/>
        <item x="171"/>
        <item x="172"/>
        <item x="174"/>
        <item x="173"/>
        <item x="175"/>
        <item x="176"/>
        <item x="177"/>
        <item x="25"/>
        <item x="178"/>
        <item x="179"/>
        <item x="180"/>
        <item x="181"/>
        <item x="182"/>
        <item x="183"/>
        <item x="184"/>
        <item x="185"/>
        <item x="186"/>
        <item x="72"/>
        <item x="67"/>
        <item x="39"/>
        <item x="29"/>
        <item x="65"/>
        <item x="8"/>
        <item x="9"/>
        <item x="92"/>
        <item x="50"/>
        <item x="63"/>
        <item x="83"/>
        <item x="18"/>
        <item x="187"/>
        <item x="188"/>
        <item x="189"/>
        <item x="81"/>
        <item x="55"/>
        <item x="190"/>
        <item x="46"/>
        <item x="45"/>
        <item x="191"/>
        <item x="32"/>
        <item x="192"/>
        <item x="193"/>
        <item x="194"/>
        <item x="97"/>
        <item x="195"/>
        <item x="196"/>
        <item x="197"/>
        <item x="198"/>
        <item x="199"/>
        <item x="40"/>
        <item x="200"/>
        <item x="201"/>
        <item x="202"/>
        <item x="203"/>
        <item x="204"/>
        <item x="21"/>
        <item x="38"/>
        <item x="17"/>
        <item x="205"/>
        <item x="206"/>
        <item x="207"/>
        <item x="208"/>
        <item x="70"/>
        <item x="209"/>
        <item x="210"/>
        <item x="211"/>
        <item x="212"/>
        <item x="213"/>
        <item x="214"/>
        <item x="215"/>
        <item x="216"/>
        <item x="217"/>
        <item x="218"/>
        <item x="219"/>
        <item x="220"/>
        <item x="221"/>
        <item x="222"/>
        <item x="223"/>
        <item x="56"/>
        <item x="20"/>
        <item x="224"/>
        <item x="225"/>
        <item x="226"/>
        <item x="227"/>
        <item x="228"/>
        <item x="229"/>
        <item x="73"/>
        <item x="12"/>
        <item x="74"/>
        <item x="230"/>
        <item x="231"/>
        <item x="232"/>
        <item x="233"/>
        <item x="234"/>
        <item x="62"/>
        <item x="235"/>
        <item x="236"/>
        <item x="237"/>
        <item x="238"/>
        <item x="239"/>
        <item x="240"/>
        <item x="241"/>
        <item x="242"/>
        <item x="98"/>
        <item x="243"/>
        <item x="51"/>
        <item x="27"/>
        <item x="36"/>
        <item x="94"/>
        <item x="244"/>
        <item x="80"/>
        <item x="104"/>
        <item x="245"/>
        <item x="246"/>
        <item x="93"/>
        <item x="66"/>
        <item x="106"/>
        <item x="247"/>
        <item x="28"/>
        <item x="248"/>
        <item x="249"/>
        <item x="250"/>
        <item x="251"/>
        <item x="5"/>
        <item x="252"/>
        <item x="88"/>
        <item x="253"/>
        <item x="254"/>
        <item x="255"/>
        <item x="100"/>
        <item x="256"/>
        <item x="257"/>
        <item x="258"/>
        <item x="259"/>
        <item x="260"/>
        <item x="261"/>
        <item x="262"/>
        <item x="263"/>
        <item x="264"/>
        <item x="265"/>
        <item x="266"/>
        <item x="267"/>
        <item x="52"/>
        <item x="268"/>
        <item x="269"/>
        <item x="270"/>
        <item x="271"/>
        <item x="87"/>
        <item x="272"/>
        <item x="105"/>
        <item x="273"/>
        <item x="68"/>
        <item x="57"/>
        <item x="274"/>
        <item x="275"/>
        <item x="276"/>
        <item x="78"/>
        <item x="13"/>
        <item x="24"/>
        <item x="49"/>
        <item x="277"/>
        <item x="278"/>
        <item x="279"/>
        <item x="280"/>
        <item x="281"/>
        <item x="282"/>
        <item x="71"/>
        <item x="283"/>
        <item x="284"/>
        <item x="285"/>
        <item x="286"/>
        <item x="44"/>
        <item x="287"/>
        <item x="54"/>
        <item x="289"/>
        <item x="290"/>
        <item x="291"/>
        <item x="292"/>
        <item x="31"/>
        <item x="293"/>
        <item x="294"/>
        <item x="47"/>
        <item x="11"/>
        <item x="64"/>
        <item x="295"/>
        <item x="296"/>
        <item x="297"/>
        <item x="298"/>
        <item x="299"/>
        <item x="300"/>
        <item x="301"/>
        <item x="302"/>
        <item x="14"/>
        <item x="303"/>
        <item x="304"/>
        <item x="305"/>
        <item x="306"/>
        <item x="307"/>
        <item x="308"/>
        <item x="309"/>
        <item x="310"/>
        <item x="311"/>
        <item x="312"/>
        <item x="84"/>
        <item x="23"/>
        <item x="313"/>
        <item x="314"/>
        <item x="315"/>
        <item x="316"/>
        <item x="317"/>
        <item x="318"/>
        <item x="319"/>
        <item x="321"/>
        <item x="322"/>
        <item x="323"/>
        <item x="324"/>
        <item x="325"/>
        <item x="326"/>
        <item x="327"/>
        <item x="61"/>
        <item x="328"/>
        <item x="60"/>
        <item x="329"/>
        <item x="330"/>
        <item x="331"/>
        <item x="332"/>
        <item x="333"/>
        <item x="334"/>
        <item x="335"/>
        <item x="82"/>
        <item x="336"/>
        <item x="337"/>
        <item x="338"/>
        <item x="339"/>
        <item x="340"/>
        <item x="341"/>
        <item x="342"/>
        <item x="343"/>
        <item x="344"/>
        <item x="345"/>
        <item x="90"/>
        <item x="102"/>
        <item x="346"/>
        <item x="26"/>
        <item x="347"/>
        <item x="1"/>
        <item x="53"/>
        <item x="348"/>
        <item x="349"/>
        <item x="34"/>
        <item x="350"/>
        <item x="7"/>
        <item x="351"/>
        <item x="352"/>
        <item x="353"/>
        <item x="354"/>
        <item x="355"/>
        <item x="356"/>
        <item x="33"/>
        <item x="95"/>
        <item x="357"/>
        <item x="358"/>
        <item x="359"/>
        <item x="43"/>
        <item x="360"/>
        <item x="361"/>
        <item x="362"/>
        <item x="363"/>
        <item x="364"/>
        <item x="365"/>
        <item x="320"/>
        <item x="366"/>
        <item x="48"/>
        <item x="99"/>
        <item x="58"/>
        <item x="59"/>
        <item x="367"/>
        <item x="368"/>
        <item x="369"/>
        <item x="370"/>
        <item x="371"/>
        <item x="372"/>
        <item x="373"/>
        <item x="374"/>
        <item x="375"/>
        <item x="376"/>
        <item x="377"/>
        <item x="378"/>
        <item x="0"/>
        <item x="379"/>
        <item x="380"/>
        <item x="381"/>
        <item x="382"/>
        <item x="383"/>
        <item x="384"/>
        <item x="77"/>
        <item x="385"/>
        <item x="386"/>
        <item x="387"/>
        <item x="3"/>
        <item x="388"/>
        <item x="389"/>
        <item x="390"/>
        <item x="391"/>
        <item x="392"/>
        <item x="393"/>
        <item x="6"/>
        <item x="394"/>
        <item x="395"/>
        <item x="396"/>
        <item x="397"/>
        <item x="399"/>
        <item x="79"/>
        <item x="398"/>
        <item t="default"/>
      </items>
    </pivotField>
    <pivotField showAll="0"/>
    <pivotField showAll="0"/>
    <pivotField numFmtId="22" showAll="0"/>
    <pivotField showAll="0"/>
    <pivotField axis="axisRow" showAll="0">
      <items count="6">
        <item x="0"/>
        <item x="3"/>
        <item x="4"/>
        <item x="2"/>
        <item x="1"/>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dataFields count="2">
    <dataField name="Sum of ProductStandardCost" fld="15" baseField="0" baseItem="0"/>
    <dataField name="Sum of ProductListPrice" fld="1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A3DB442-27FB-4F4F-BA8A-021B454A9176}"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8:G18" firstHeaderRow="1"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axis="axisRow"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numFmtId="14"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Sum of Revenue" fld="2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EF1A875-563E-481A-9B80-CB43E1DB2460}"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36">
    <pivotField showAll="0"/>
    <pivotField showAll="0"/>
    <pivotField showAll="0"/>
    <pivotField showAll="0"/>
    <pivotField showAll="0"/>
    <pivotField showAll="0">
      <items count="10">
        <item x="5"/>
        <item x="8"/>
        <item x="4"/>
        <item x="3"/>
        <item x="2"/>
        <item x="1"/>
        <item x="0"/>
        <item x="7"/>
        <item x="6"/>
        <item t="default"/>
      </items>
    </pivotField>
    <pivotField dataField="1"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Warehouse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E350D275-24E3-4379-9838-3CBB3603E58E}"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C30" firstHeaderRow="1"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axis="axisRow"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Sum of Profit" fld="16" baseField="0" baseItem="0"/>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6"/>
          </reference>
        </references>
      </pivotArea>
    </chartFormat>
    <chartFormat chart="3" format="7">
      <pivotArea type="data" outline="0" fieldPosition="0">
        <references count="2">
          <reference field="4294967294" count="1" selected="0">
            <x v="0"/>
          </reference>
          <reference field="6" count="1" selected="0">
            <x v="8"/>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3"/>
          </reference>
        </references>
      </pivotArea>
    </chartFormat>
    <chartFormat chart="3" format="10">
      <pivotArea type="data" outline="0" fieldPosition="0">
        <references count="2">
          <reference field="4294967294" count="1" selected="0">
            <x v="0"/>
          </reference>
          <reference field="6" count="1" selected="0">
            <x v="5"/>
          </reference>
        </references>
      </pivotArea>
    </chartFormat>
    <chartFormat chart="3" format="1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CA421B5-7B0B-492A-ACB8-D075A55328A3}"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11" firstHeaderRow="1"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FF2D6F6-982E-47E6-9DA0-7447328BC66D}"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D14" firstHeaderRow="1" firstDataRow="1" firstDataCol="0"/>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8C0A5B31-BEED-490E-8C0D-2F613DF1077F}"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0:F31" firstHeaderRow="1"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axis="axisRow" showAll="0" measureFilter="1" sortType="descending">
      <items count="401">
        <item x="89"/>
        <item x="69"/>
        <item x="107"/>
        <item x="108"/>
        <item x="109"/>
        <item x="110"/>
        <item x="10"/>
        <item x="22"/>
        <item x="41"/>
        <item x="75"/>
        <item x="85"/>
        <item x="19"/>
        <item x="111"/>
        <item x="112"/>
        <item x="113"/>
        <item x="2"/>
        <item x="114"/>
        <item x="91"/>
        <item x="30"/>
        <item x="115"/>
        <item x="116"/>
        <item x="117"/>
        <item x="118"/>
        <item x="119"/>
        <item x="120"/>
        <item x="121"/>
        <item x="122"/>
        <item x="123"/>
        <item x="124"/>
        <item x="125"/>
        <item x="126"/>
        <item x="76"/>
        <item x="127"/>
        <item x="128"/>
        <item x="129"/>
        <item x="4"/>
        <item x="130"/>
        <item x="15"/>
        <item x="131"/>
        <item x="132"/>
        <item x="133"/>
        <item x="134"/>
        <item x="135"/>
        <item x="136"/>
        <item x="137"/>
        <item x="138"/>
        <item x="139"/>
        <item x="140"/>
        <item x="141"/>
        <item x="142"/>
        <item x="101"/>
        <item x="103"/>
        <item x="143"/>
        <item x="144"/>
        <item x="145"/>
        <item x="146"/>
        <item x="96"/>
        <item x="147"/>
        <item x="288"/>
        <item x="148"/>
        <item x="149"/>
        <item x="150"/>
        <item x="151"/>
        <item x="16"/>
        <item x="42"/>
        <item x="152"/>
        <item x="153"/>
        <item x="35"/>
        <item x="154"/>
        <item x="155"/>
        <item x="156"/>
        <item x="157"/>
        <item x="158"/>
        <item x="159"/>
        <item x="160"/>
        <item x="86"/>
        <item x="161"/>
        <item x="162"/>
        <item x="163"/>
        <item x="164"/>
        <item x="165"/>
        <item x="166"/>
        <item x="37"/>
        <item x="167"/>
        <item x="168"/>
        <item x="169"/>
        <item x="170"/>
        <item x="171"/>
        <item x="172"/>
        <item x="174"/>
        <item x="173"/>
        <item x="175"/>
        <item x="176"/>
        <item x="177"/>
        <item x="25"/>
        <item x="178"/>
        <item x="179"/>
        <item x="180"/>
        <item x="181"/>
        <item x="182"/>
        <item x="183"/>
        <item x="184"/>
        <item x="185"/>
        <item x="186"/>
        <item x="72"/>
        <item x="67"/>
        <item x="39"/>
        <item x="29"/>
        <item x="65"/>
        <item x="8"/>
        <item x="9"/>
        <item x="92"/>
        <item x="50"/>
        <item x="63"/>
        <item x="83"/>
        <item x="18"/>
        <item x="187"/>
        <item x="188"/>
        <item x="189"/>
        <item x="81"/>
        <item x="55"/>
        <item x="190"/>
        <item x="46"/>
        <item x="45"/>
        <item x="191"/>
        <item x="32"/>
        <item x="192"/>
        <item x="193"/>
        <item x="194"/>
        <item x="97"/>
        <item x="195"/>
        <item x="196"/>
        <item x="197"/>
        <item x="198"/>
        <item x="199"/>
        <item x="40"/>
        <item x="200"/>
        <item x="201"/>
        <item x="202"/>
        <item x="203"/>
        <item x="204"/>
        <item x="21"/>
        <item x="38"/>
        <item x="17"/>
        <item x="205"/>
        <item x="206"/>
        <item x="207"/>
        <item x="208"/>
        <item x="70"/>
        <item x="209"/>
        <item x="210"/>
        <item x="211"/>
        <item x="212"/>
        <item x="213"/>
        <item x="214"/>
        <item x="215"/>
        <item x="216"/>
        <item x="217"/>
        <item x="218"/>
        <item x="219"/>
        <item x="220"/>
        <item x="221"/>
        <item x="222"/>
        <item x="223"/>
        <item x="56"/>
        <item x="20"/>
        <item x="224"/>
        <item x="225"/>
        <item x="226"/>
        <item x="227"/>
        <item x="228"/>
        <item x="229"/>
        <item x="73"/>
        <item x="12"/>
        <item x="74"/>
        <item x="230"/>
        <item x="231"/>
        <item x="232"/>
        <item x="233"/>
        <item x="234"/>
        <item x="62"/>
        <item x="235"/>
        <item x="236"/>
        <item x="237"/>
        <item x="238"/>
        <item x="239"/>
        <item x="240"/>
        <item x="241"/>
        <item x="242"/>
        <item x="98"/>
        <item x="243"/>
        <item x="51"/>
        <item x="27"/>
        <item x="36"/>
        <item x="94"/>
        <item x="244"/>
        <item x="80"/>
        <item x="104"/>
        <item x="245"/>
        <item x="246"/>
        <item x="93"/>
        <item x="66"/>
        <item x="106"/>
        <item x="247"/>
        <item x="28"/>
        <item x="248"/>
        <item x="249"/>
        <item x="250"/>
        <item x="251"/>
        <item x="5"/>
        <item x="252"/>
        <item x="88"/>
        <item x="253"/>
        <item x="254"/>
        <item x="255"/>
        <item x="100"/>
        <item x="256"/>
        <item x="257"/>
        <item x="258"/>
        <item x="259"/>
        <item x="260"/>
        <item x="261"/>
        <item x="262"/>
        <item x="263"/>
        <item x="264"/>
        <item x="265"/>
        <item x="266"/>
        <item x="267"/>
        <item x="52"/>
        <item x="268"/>
        <item x="269"/>
        <item x="270"/>
        <item x="271"/>
        <item x="87"/>
        <item x="272"/>
        <item x="105"/>
        <item x="273"/>
        <item x="68"/>
        <item x="57"/>
        <item x="274"/>
        <item x="275"/>
        <item x="276"/>
        <item x="78"/>
        <item x="13"/>
        <item x="24"/>
        <item x="49"/>
        <item x="277"/>
        <item x="278"/>
        <item x="279"/>
        <item x="280"/>
        <item x="281"/>
        <item x="282"/>
        <item x="71"/>
        <item x="283"/>
        <item x="284"/>
        <item x="285"/>
        <item x="286"/>
        <item x="44"/>
        <item x="287"/>
        <item x="54"/>
        <item x="289"/>
        <item x="290"/>
        <item x="291"/>
        <item x="292"/>
        <item x="31"/>
        <item x="293"/>
        <item x="294"/>
        <item x="47"/>
        <item x="11"/>
        <item x="64"/>
        <item x="295"/>
        <item x="296"/>
        <item x="297"/>
        <item x="298"/>
        <item x="299"/>
        <item x="300"/>
        <item x="301"/>
        <item x="302"/>
        <item x="14"/>
        <item x="303"/>
        <item x="304"/>
        <item x="305"/>
        <item x="306"/>
        <item x="307"/>
        <item x="308"/>
        <item x="309"/>
        <item x="310"/>
        <item x="311"/>
        <item x="312"/>
        <item x="84"/>
        <item x="23"/>
        <item x="313"/>
        <item x="314"/>
        <item x="315"/>
        <item x="316"/>
        <item x="317"/>
        <item x="318"/>
        <item x="319"/>
        <item x="321"/>
        <item x="322"/>
        <item x="323"/>
        <item x="324"/>
        <item x="325"/>
        <item x="326"/>
        <item x="327"/>
        <item x="61"/>
        <item x="328"/>
        <item x="60"/>
        <item x="329"/>
        <item x="330"/>
        <item x="331"/>
        <item x="332"/>
        <item x="333"/>
        <item x="334"/>
        <item x="335"/>
        <item x="82"/>
        <item x="336"/>
        <item x="337"/>
        <item x="338"/>
        <item x="339"/>
        <item x="340"/>
        <item x="341"/>
        <item x="342"/>
        <item x="343"/>
        <item x="344"/>
        <item x="345"/>
        <item x="90"/>
        <item x="102"/>
        <item x="346"/>
        <item x="26"/>
        <item x="347"/>
        <item x="1"/>
        <item x="53"/>
        <item x="348"/>
        <item x="349"/>
        <item x="34"/>
        <item x="350"/>
        <item x="7"/>
        <item x="351"/>
        <item x="352"/>
        <item x="353"/>
        <item x="354"/>
        <item x="355"/>
        <item x="356"/>
        <item x="33"/>
        <item x="95"/>
        <item x="357"/>
        <item x="358"/>
        <item x="359"/>
        <item x="43"/>
        <item x="360"/>
        <item x="361"/>
        <item x="362"/>
        <item x="363"/>
        <item x="364"/>
        <item x="365"/>
        <item x="320"/>
        <item x="366"/>
        <item x="48"/>
        <item x="99"/>
        <item x="58"/>
        <item x="59"/>
        <item x="367"/>
        <item x="368"/>
        <item x="369"/>
        <item x="370"/>
        <item x="371"/>
        <item x="372"/>
        <item x="373"/>
        <item x="374"/>
        <item x="375"/>
        <item x="376"/>
        <item x="377"/>
        <item x="378"/>
        <item x="0"/>
        <item x="379"/>
        <item x="380"/>
        <item x="381"/>
        <item x="382"/>
        <item x="383"/>
        <item x="384"/>
        <item x="77"/>
        <item x="385"/>
        <item x="386"/>
        <item x="387"/>
        <item x="3"/>
        <item x="388"/>
        <item x="389"/>
        <item x="390"/>
        <item x="391"/>
        <item x="392"/>
        <item x="393"/>
        <item x="6"/>
        <item x="394"/>
        <item x="395"/>
        <item x="396"/>
        <item x="397"/>
        <item x="399"/>
        <item x="79"/>
        <item x="398"/>
        <item t="default"/>
      </items>
      <autoSortScope>
        <pivotArea dataOnly="0" outline="0" fieldPosition="0">
          <references count="1">
            <reference field="4294967294" count="1" selected="0">
              <x v="0"/>
            </reference>
          </references>
        </pivotArea>
      </autoSortScope>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items count="5">
        <item x="3"/>
        <item x="2"/>
        <item x="0"/>
        <item x="1"/>
        <item t="default"/>
      </items>
    </pivotField>
    <pivotField showAll="0"/>
    <pivotField showAll="0"/>
    <pivotField showAll="0"/>
    <pivotField showAll="0"/>
    <pivotField showAll="0"/>
    <pivotField showAll="0"/>
  </pivotFields>
  <rowFields count="1">
    <field x="7"/>
  </rowFields>
  <rowItems count="11">
    <i>
      <x v="347"/>
    </i>
    <i>
      <x v="198"/>
    </i>
    <i>
      <x v="279"/>
    </i>
    <i>
      <x v="234"/>
    </i>
    <i>
      <x v="226"/>
    </i>
    <i>
      <x v="215"/>
    </i>
    <i>
      <x v="282"/>
    </i>
    <i>
      <x v="69"/>
    </i>
    <i>
      <x v="152"/>
    </i>
    <i>
      <x v="4"/>
    </i>
    <i t="grand">
      <x/>
    </i>
  </rowItems>
  <colItems count="1">
    <i/>
  </colItems>
  <dataFields count="1">
    <dataField name="Sum of Revenue" fld="2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9D5F9F8-2895-4247-9660-95CF32034F11}"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Revenue"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1FB9960-2FEE-40FB-BFCF-08B5380293BC}"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0:I31" firstHeaderRow="1" firstDataRow="1" firstDataCol="1"/>
  <pivotFields count="36">
    <pivotField showAll="0"/>
    <pivotField showAll="0"/>
    <pivotField showAll="0"/>
    <pivotField showAll="0"/>
    <pivotField showAll="0"/>
    <pivotField showAll="0">
      <items count="10">
        <item x="5"/>
        <item x="8"/>
        <item x="4"/>
        <item x="3"/>
        <item x="2"/>
        <item x="1"/>
        <item x="0"/>
        <item x="7"/>
        <item x="6"/>
        <item t="default"/>
      </items>
    </pivotField>
    <pivotField showAll="0">
      <items count="10">
        <item x="7"/>
        <item x="8"/>
        <item x="6"/>
        <item x="2"/>
        <item x="1"/>
        <item x="3"/>
        <item x="0"/>
        <item x="5"/>
        <item x="4"/>
        <item t="default"/>
      </items>
    </pivotField>
    <pivotField showAll="0" sortType="descending">
      <items count="401">
        <item x="89"/>
        <item x="69"/>
        <item x="107"/>
        <item x="108"/>
        <item x="109"/>
        <item x="110"/>
        <item x="10"/>
        <item x="22"/>
        <item x="41"/>
        <item x="75"/>
        <item x="85"/>
        <item x="19"/>
        <item x="111"/>
        <item x="112"/>
        <item x="113"/>
        <item x="2"/>
        <item x="114"/>
        <item x="91"/>
        <item x="30"/>
        <item x="115"/>
        <item x="116"/>
        <item x="117"/>
        <item x="118"/>
        <item x="119"/>
        <item x="120"/>
        <item x="121"/>
        <item x="122"/>
        <item x="123"/>
        <item x="124"/>
        <item x="125"/>
        <item x="126"/>
        <item x="76"/>
        <item x="127"/>
        <item x="128"/>
        <item x="129"/>
        <item x="4"/>
        <item x="130"/>
        <item x="15"/>
        <item x="131"/>
        <item x="132"/>
        <item x="133"/>
        <item x="134"/>
        <item x="135"/>
        <item x="136"/>
        <item x="137"/>
        <item x="138"/>
        <item x="139"/>
        <item x="140"/>
        <item x="141"/>
        <item x="142"/>
        <item x="101"/>
        <item x="103"/>
        <item x="143"/>
        <item x="144"/>
        <item x="145"/>
        <item x="146"/>
        <item x="96"/>
        <item x="147"/>
        <item x="288"/>
        <item x="148"/>
        <item x="149"/>
        <item x="150"/>
        <item x="151"/>
        <item x="16"/>
        <item x="42"/>
        <item x="152"/>
        <item x="153"/>
        <item x="35"/>
        <item x="154"/>
        <item x="155"/>
        <item x="156"/>
        <item x="157"/>
        <item x="158"/>
        <item x="159"/>
        <item x="160"/>
        <item x="86"/>
        <item x="161"/>
        <item x="162"/>
        <item x="163"/>
        <item x="164"/>
        <item x="165"/>
        <item x="166"/>
        <item x="37"/>
        <item x="167"/>
        <item x="168"/>
        <item x="169"/>
        <item x="170"/>
        <item x="171"/>
        <item x="172"/>
        <item x="174"/>
        <item x="173"/>
        <item x="175"/>
        <item x="176"/>
        <item x="177"/>
        <item x="25"/>
        <item x="178"/>
        <item x="179"/>
        <item x="180"/>
        <item x="181"/>
        <item x="182"/>
        <item x="183"/>
        <item x="184"/>
        <item x="185"/>
        <item x="186"/>
        <item x="72"/>
        <item x="67"/>
        <item x="39"/>
        <item x="29"/>
        <item x="65"/>
        <item x="8"/>
        <item x="9"/>
        <item x="92"/>
        <item x="50"/>
        <item x="63"/>
        <item x="83"/>
        <item x="18"/>
        <item x="187"/>
        <item x="188"/>
        <item x="189"/>
        <item x="81"/>
        <item x="55"/>
        <item x="190"/>
        <item x="46"/>
        <item x="45"/>
        <item x="191"/>
        <item x="32"/>
        <item x="192"/>
        <item x="193"/>
        <item x="194"/>
        <item x="97"/>
        <item x="195"/>
        <item x="196"/>
        <item x="197"/>
        <item x="198"/>
        <item x="199"/>
        <item x="40"/>
        <item x="200"/>
        <item x="201"/>
        <item x="202"/>
        <item x="203"/>
        <item x="204"/>
        <item x="21"/>
        <item x="38"/>
        <item x="17"/>
        <item x="205"/>
        <item x="206"/>
        <item x="207"/>
        <item x="208"/>
        <item x="70"/>
        <item x="209"/>
        <item x="210"/>
        <item x="211"/>
        <item x="212"/>
        <item x="213"/>
        <item x="214"/>
        <item x="215"/>
        <item x="216"/>
        <item x="217"/>
        <item x="218"/>
        <item x="219"/>
        <item x="220"/>
        <item x="221"/>
        <item x="222"/>
        <item x="223"/>
        <item x="56"/>
        <item x="20"/>
        <item x="224"/>
        <item x="225"/>
        <item x="226"/>
        <item x="227"/>
        <item x="228"/>
        <item x="229"/>
        <item x="73"/>
        <item x="12"/>
        <item x="74"/>
        <item x="230"/>
        <item x="231"/>
        <item x="232"/>
        <item x="233"/>
        <item x="234"/>
        <item x="62"/>
        <item x="235"/>
        <item x="236"/>
        <item x="237"/>
        <item x="238"/>
        <item x="239"/>
        <item x="240"/>
        <item x="241"/>
        <item x="242"/>
        <item x="98"/>
        <item x="243"/>
        <item x="51"/>
        <item x="27"/>
        <item x="36"/>
        <item x="94"/>
        <item x="244"/>
        <item x="80"/>
        <item x="104"/>
        <item x="245"/>
        <item x="246"/>
        <item x="93"/>
        <item x="66"/>
        <item x="106"/>
        <item x="247"/>
        <item x="28"/>
        <item x="248"/>
        <item x="249"/>
        <item x="250"/>
        <item x="251"/>
        <item x="5"/>
        <item x="252"/>
        <item x="88"/>
        <item x="253"/>
        <item x="254"/>
        <item x="255"/>
        <item x="100"/>
        <item x="256"/>
        <item x="257"/>
        <item x="258"/>
        <item x="259"/>
        <item x="260"/>
        <item x="261"/>
        <item x="262"/>
        <item x="263"/>
        <item x="264"/>
        <item x="265"/>
        <item x="266"/>
        <item x="267"/>
        <item x="52"/>
        <item x="268"/>
        <item x="269"/>
        <item x="270"/>
        <item x="271"/>
        <item x="87"/>
        <item x="272"/>
        <item x="105"/>
        <item x="273"/>
        <item x="68"/>
        <item x="57"/>
        <item x="274"/>
        <item x="275"/>
        <item x="276"/>
        <item x="78"/>
        <item x="13"/>
        <item x="24"/>
        <item x="49"/>
        <item x="277"/>
        <item x="278"/>
        <item x="279"/>
        <item x="280"/>
        <item x="281"/>
        <item x="282"/>
        <item x="71"/>
        <item x="283"/>
        <item x="284"/>
        <item x="285"/>
        <item x="286"/>
        <item x="44"/>
        <item x="287"/>
        <item x="54"/>
        <item x="289"/>
        <item x="290"/>
        <item x="291"/>
        <item x="292"/>
        <item x="31"/>
        <item x="293"/>
        <item x="294"/>
        <item x="47"/>
        <item x="11"/>
        <item x="64"/>
        <item x="295"/>
        <item x="296"/>
        <item x="297"/>
        <item x="298"/>
        <item x="299"/>
        <item x="300"/>
        <item x="301"/>
        <item x="302"/>
        <item x="14"/>
        <item x="303"/>
        <item x="304"/>
        <item x="305"/>
        <item x="306"/>
        <item x="307"/>
        <item x="308"/>
        <item x="309"/>
        <item x="310"/>
        <item x="311"/>
        <item x="312"/>
        <item x="84"/>
        <item x="23"/>
        <item x="313"/>
        <item x="314"/>
        <item x="315"/>
        <item x="316"/>
        <item x="317"/>
        <item x="318"/>
        <item x="319"/>
        <item x="321"/>
        <item x="322"/>
        <item x="323"/>
        <item x="324"/>
        <item x="325"/>
        <item x="326"/>
        <item x="327"/>
        <item x="61"/>
        <item x="328"/>
        <item x="60"/>
        <item x="329"/>
        <item x="330"/>
        <item x="331"/>
        <item x="332"/>
        <item x="333"/>
        <item x="334"/>
        <item x="335"/>
        <item x="82"/>
        <item x="336"/>
        <item x="337"/>
        <item x="338"/>
        <item x="339"/>
        <item x="340"/>
        <item x="341"/>
        <item x="342"/>
        <item x="343"/>
        <item x="344"/>
        <item x="345"/>
        <item x="90"/>
        <item x="102"/>
        <item x="346"/>
        <item x="26"/>
        <item x="347"/>
        <item x="1"/>
        <item x="53"/>
        <item x="348"/>
        <item x="349"/>
        <item x="34"/>
        <item x="350"/>
        <item x="7"/>
        <item x="351"/>
        <item x="352"/>
        <item x="353"/>
        <item x="354"/>
        <item x="355"/>
        <item x="356"/>
        <item x="33"/>
        <item x="95"/>
        <item x="357"/>
        <item x="358"/>
        <item x="359"/>
        <item x="43"/>
        <item x="360"/>
        <item x="361"/>
        <item x="362"/>
        <item x="363"/>
        <item x="364"/>
        <item x="365"/>
        <item x="320"/>
        <item x="366"/>
        <item x="48"/>
        <item x="99"/>
        <item x="58"/>
        <item x="59"/>
        <item x="367"/>
        <item x="368"/>
        <item x="369"/>
        <item x="370"/>
        <item x="371"/>
        <item x="372"/>
        <item x="373"/>
        <item x="374"/>
        <item x="375"/>
        <item x="376"/>
        <item x="377"/>
        <item x="378"/>
        <item x="0"/>
        <item x="379"/>
        <item x="380"/>
        <item x="381"/>
        <item x="382"/>
        <item x="383"/>
        <item x="384"/>
        <item x="77"/>
        <item x="385"/>
        <item x="386"/>
        <item x="387"/>
        <item x="3"/>
        <item x="388"/>
        <item x="389"/>
        <item x="390"/>
        <item x="391"/>
        <item x="392"/>
        <item x="393"/>
        <item x="6"/>
        <item x="394"/>
        <item x="395"/>
        <item x="396"/>
        <item x="397"/>
        <item x="399"/>
        <item x="79"/>
        <item x="398"/>
        <item t="default"/>
      </items>
      <autoSortScope>
        <pivotArea dataOnly="0" outline="0" fieldPosition="0">
          <references count="1">
            <reference field="4294967294" count="1" selected="0">
              <x v="0"/>
            </reference>
          </references>
        </pivotArea>
      </autoSortScope>
    </pivotField>
    <pivotField showAll="0"/>
    <pivotField showAll="0"/>
    <pivotField numFmtId="22" showAll="0"/>
    <pivotField axis="axisRow" showAll="0" measureFilter="1" sortType="descending">
      <items count="20">
        <item x="5"/>
        <item x="1"/>
        <item x="2"/>
        <item x="4"/>
        <item x="6"/>
        <item x="7"/>
        <item x="9"/>
        <item x="10"/>
        <item x="3"/>
        <item x="8"/>
        <item x="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s>
  <rowFields count="1">
    <field x="11"/>
  </rowFields>
  <rowItems count="11">
    <i>
      <x v="15"/>
    </i>
    <i>
      <x v="17"/>
    </i>
    <i>
      <x v="16"/>
    </i>
    <i>
      <x v="14"/>
    </i>
    <i>
      <x v="9"/>
    </i>
    <i>
      <x v="18"/>
    </i>
    <i>
      <x/>
    </i>
    <i>
      <x v="12"/>
    </i>
    <i>
      <x v="2"/>
    </i>
    <i>
      <x v="3"/>
    </i>
    <i t="grand">
      <x/>
    </i>
  </rowItems>
  <colItems count="1">
    <i/>
  </colItems>
  <dataFields count="1">
    <dataField name="Sum of Revenue" fld="28"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AB20F35-46E1-4689-BA70-995FC8B365AD}" autoFormatId="16" applyNumberFormats="0" applyBorderFormats="0" applyFontFormats="0" applyPatternFormats="0" applyAlignmentFormats="0" applyWidthHeightFormats="0">
  <queryTableRefresh nextId="32">
    <queryTableFields count="31">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s>
  </queryTableRefresh>
  <extLst>
    <ext xmlns:x15="http://schemas.microsoft.com/office/spreadsheetml/2010/11/main" uri="{883FBD77-0823-4a55-B5E3-86C4891E6966}">
      <x15:queryTable sourceDataName="Query - MIS_REPOR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1E262A10-3858-47C3-9836-77F30311FAFF}" autoFormatId="16" applyNumberFormats="0" applyBorderFormats="0" applyFontFormats="0" applyPatternFormats="0" applyAlignmentFormats="0" applyWidthHeightFormats="0">
  <queryTableRefresh nextId="37">
    <queryTableFields count="36">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 id="32" name="Month.1" tableColumnId="32"/>
      <queryTableField id="33" name="OrderDate (Year)" tableColumnId="33"/>
      <queryTableField id="34" name="OrderDate (Quarter)" tableColumnId="34"/>
      <queryTableField id="35" name="OrderDate (Month Index)" tableColumnId="35"/>
      <queryTableField id="36" name="OrderDate (Month)" tableColumnId="36"/>
    </queryTableFields>
  </queryTableRefresh>
  <extLst>
    <ext xmlns:x15="http://schemas.microsoft.com/office/spreadsheetml/2010/11/main" uri="{883FBD77-0823-4a55-B5E3-86C4891E6966}">
      <x15:queryTable sourceDataName="Query - MIS_REPORT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1FDB3A-E26D-420B-867E-B5CFAC98FE51}" sourceName="[MIS_REPORT].[Year]">
  <pivotTables>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3"/>
    <pivotTable tabId="2" name="PivotTable5"/>
    <pivotTable tabId="2"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20"/>
    <pivotTable tabId="4" name="PivotTable4"/>
    <pivotTable tabId="4" name="PivotTable9"/>
    <pivotTable tabId="2" name="PivotTable1"/>
  </pivotTables>
  <data>
    <olap pivotCacheId="469866813">
      <levels count="2">
        <level uniqueName="[MIS_REPORT].[Year].[(All)]" sourceCaption="(All)" count="0"/>
        <level uniqueName="[MIS_REPORT].[Year].[Year]" sourceCaption="Year" count="4">
          <ranges>
            <range startItem="0">
              <i n="[MIS_REPORT].[Year].&amp;[2013]" c="2013"/>
              <i n="[MIS_REPORT].[Year].&amp;[2015]" c="2015"/>
              <i n="[MIS_REPORT].[Year].&amp;[2016]" c="2016"/>
              <i n="[MIS_REPORT].[Year].&amp;[2017]" c="2017"/>
            </range>
          </ranges>
        </level>
      </levels>
      <selections count="1">
        <selection n="[MIS_REPORT].[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AD7640-254F-4823-B426-F7F83CDED424}" sourceName="[MIS_REPORT].[Month]">
  <pivotTables>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3"/>
    <pivotTable tabId="2" name="PivotTable5"/>
    <pivotTable tabId="2"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20"/>
    <pivotTable tabId="4" name="PivotTable4"/>
    <pivotTable tabId="4" name="PivotTable9"/>
    <pivotTable tabId="2" name="PivotTable1"/>
  </pivotTables>
  <data>
    <olap pivotCacheId="469866813">
      <levels count="2">
        <level uniqueName="[MIS_REPORT].[Month].[(All)]" sourceCaption="(All)" count="0"/>
        <level uniqueName="[MIS_REPORT].[Month].[Month]" sourceCaption="Month" count="12">
          <ranges>
            <range startItem="0">
              <i n="[MIS_REPORT].[Month].&amp;[April]" c="April"/>
              <i n="[MIS_REPORT].[Month].&amp;[August]" c="August"/>
              <i n="[MIS_REPORT].[Month].&amp;[December]" c="December"/>
              <i n="[MIS_REPORT].[Month].&amp;[February]" c="February"/>
              <i n="[MIS_REPORT].[Month].&amp;[January]" c="January"/>
              <i n="[MIS_REPORT].[Month].&amp;[July]" c="July"/>
              <i n="[MIS_REPORT].[Month].&amp;[June]" c="June"/>
              <i n="[MIS_REPORT].[Month].&amp;[March]" c="March"/>
              <i n="[MIS_REPORT].[Month].&amp;[May]" c="May"/>
              <i n="[MIS_REPORT].[Month].&amp;[November]" c="November"/>
              <i n="[MIS_REPORT].[Month].&amp;[October]" c="October"/>
              <i n="[MIS_REPORT].[Month].&amp;[September]" c="September"/>
            </range>
          </ranges>
        </level>
      </levels>
      <selections count="1">
        <selection n="[MIS_REPORT].[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FFBD86DC-235E-4AD8-A7C7-A0AFFCA2FD03}" sourceName="[MIS_REPORT  2].[OrderDate (Month)]">
  <pivotTables>
    <pivotTable tabId="4" name="PivotTable20"/>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3"/>
    <pivotTable tabId="2" name="PivotTable5"/>
    <pivotTable tabId="2"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4"/>
    <pivotTable tabId="4" name="PivotTable9"/>
    <pivotTable tabId="2" name="PivotTable1"/>
  </pivotTables>
  <data>
    <olap pivotCacheId="1624244247">
      <levels count="2">
        <level uniqueName="[MIS_REPORT  2].[OrderDate (Month)].[(All)]" sourceCaption="(All)" count="0"/>
        <level uniqueName="[MIS_REPORT  2].[OrderDate (Month)].[OrderDate (Month)]" sourceCaption="OrderDate (Month)" count="12">
          <ranges>
            <range startItem="0">
              <i n="[MIS_REPORT  2].[OrderDate (Month)].&amp;[Jan]" c="Jan"/>
              <i n="[MIS_REPORT  2].[OrderDate (Month)].&amp;[Feb]" c="Feb"/>
              <i n="[MIS_REPORT  2].[OrderDate (Month)].&amp;[Mar]" c="Mar"/>
              <i n="[MIS_REPORT  2].[OrderDate (Month)].&amp;[Apr]" c="Apr"/>
              <i n="[MIS_REPORT  2].[OrderDate (Month)].&amp;[May]" c="May"/>
              <i n="[MIS_REPORT  2].[OrderDate (Month)].&amp;[Jun]" c="Jun"/>
              <i n="[MIS_REPORT  2].[OrderDate (Month)].&amp;[Jul]" c="Jul"/>
              <i n="[MIS_REPORT  2].[OrderDate (Month)].&amp;[Aug]" c="Aug"/>
              <i n="[MIS_REPORT  2].[OrderDate (Month)].&amp;[Sep]" c="Sep"/>
              <i n="[MIS_REPORT  2].[OrderDate (Month)].&amp;[Oct]" c="Oct"/>
              <i n="[MIS_REPORT  2].[OrderDate (Month)].&amp;[Nov]" c="Nov"/>
              <i n="[MIS_REPORT  2].[OrderDate (Month)].&amp;[Dec]" c="Dec"/>
            </range>
          </ranges>
        </level>
      </levels>
      <selections count="1">
        <selection n="[MIS_REPORT  2].[Order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Quarter" xr10:uid="{47CE21CE-8665-44E8-8C14-8B2710FEC270}" sourceName="[MIS_REPORT  2].[OrderDate (Quarter)]">
  <pivotTables>
    <pivotTable tabId="4" name="PivotTable20"/>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3"/>
    <pivotTable tabId="2" name="PivotTable5"/>
    <pivotTable tabId="2"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4"/>
    <pivotTable tabId="4" name="PivotTable9"/>
    <pivotTable tabId="2" name="PivotTable1"/>
  </pivotTables>
  <data>
    <olap pivotCacheId="1624244247">
      <levels count="2">
        <level uniqueName="[MIS_REPORT  2].[OrderDate (Quarter)].[(All)]" sourceCaption="(All)" count="0"/>
        <level uniqueName="[MIS_REPORT  2].[OrderDate (Quarter)].[OrderDate (Quarter)]" sourceCaption="OrderDate (Quarter)" count="4">
          <ranges>
            <range startItem="0">
              <i n="[MIS_REPORT  2].[OrderDate (Quarter)].&amp;[Qtr1]" c="Qtr1"/>
              <i n="[MIS_REPORT  2].[OrderDate (Quarter)].&amp;[Qtr2]" c="Qtr2"/>
              <i n="[MIS_REPORT  2].[OrderDate (Quarter)].&amp;[Qtr3]" c="Qtr3"/>
              <i n="[MIS_REPORT  2].[OrderDate (Quarter)].&amp;[Qtr4]" c="Qtr4"/>
            </range>
          </ranges>
        </level>
      </levels>
      <selections count="1">
        <selection n="[MIS_REPORT  2].[OrderDate (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69A0276B-6105-4417-9BE1-75557C3F7038}" sourceName="[MIS_REPORT  2].[OrderDate (Year)]">
  <pivotTables>
    <pivotTable tabId="4" name="PivotTable20"/>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3"/>
    <pivotTable tabId="2" name="PivotTable5"/>
    <pivotTable tabId="2"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2"/>
    <pivotTable tabId="4" name="PivotTable4"/>
    <pivotTable tabId="4" name="PivotTable9"/>
    <pivotTable tabId="2" name="PivotTable1"/>
  </pivotTables>
  <data>
    <olap pivotCacheId="1624244247">
      <levels count="2">
        <level uniqueName="[MIS_REPORT  2].[OrderDate (Year)].[(All)]" sourceCaption="(All)" count="0"/>
        <level uniqueName="[MIS_REPORT  2].[OrderDate (Year)].[OrderDate (Year)]" sourceCaption="OrderDate (Year)" count="4">
          <ranges>
            <range startItem="0">
              <i n="[MIS_REPORT  2].[OrderDate (Year)].&amp;[2013]" c="2013"/>
              <i n="[MIS_REPORT  2].[OrderDate (Year)].&amp;[2015]" c="2015"/>
              <i n="[MIS_REPORT  2].[OrderDate (Year)].&amp;[2016]" c="2016"/>
              <i n="[MIS_REPORT  2].[OrderDate (Year)].&amp;[2017]" c="2017"/>
            </range>
          </ranges>
        </level>
      </levels>
      <selections count="1">
        <selection n="[MIS_REPORT  2].[Order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EFF1C3D-F434-40B2-8987-E59CABB02615}" sourceName="Year">
  <pivotTables>
    <pivotTable tabId="9" name="PivotTable15"/>
  </pivotTables>
  <data>
    <tabular pivotCacheId="362341022">
      <items count="4">
        <i x="3" s="1"/>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AE57654-1EC2-4E98-B107-DACF7183FD18}" sourceName="Status">
  <pivotTables>
    <pivotTable tabId="9" name="PivotTable13"/>
  </pivotTables>
  <data>
    <tabular pivotCacheId="362341022">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Name" xr10:uid="{A26A7B12-64BA-4C58-97AB-ECE81A1A07F6}" sourceName="WarehouseName">
  <pivotTables>
    <pivotTable tabId="9" name="PivotTable13"/>
  </pivotTables>
  <data>
    <tabular pivotCacheId="362341022">
      <items count="9">
        <i x="7" s="1"/>
        <i x="8" s="1"/>
        <i x="6" s="1"/>
        <i x="2" s="1"/>
        <i x="1" s="1"/>
        <i x="3" s="1"/>
        <i x="0"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2C60A6-3994-4C09-A902-C31BD045C33A}" cache="Slicer_Year" caption="Year" level="1" rowHeight="234950"/>
  <slicer name="Month" xr10:uid="{3986C23E-864B-4AB6-969F-3891055D9A60}"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422B03-AA8C-4152-AAA6-0189E424842C}" cache="Slicer_Year" caption="Year" columnCount="2" level="1" style="Slicer Style 2" rowHeight="234950"/>
  <slicer name="Month 1" xr10:uid="{17B6AB23-53B8-4226-B776-8BEB12F089F4}" cache="Slicer_Month" caption="Month" columnCount="2" level="1"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E1250742-4BCA-4C18-9E19-D1D76D6FC739}" cache="Slicer_OrderDate__Month" caption="OrderDate (Month)" columnCount="2" level="1" rowHeight="234950"/>
  <slicer name="OrderDate (Quarter)" xr10:uid="{CBF78A04-7C50-42F4-AA72-98F7B62E4659}" cache="Slicer_OrderDate__Quarter" caption="OrderDate (Quarter)" columnCount="2" level="1" rowHeight="234950"/>
  <slicer name="OrderDate (Year)" xr10:uid="{34EB7BC9-274A-4FD2-8622-7DAAB9C57C38}" cache="Slicer_OrderDate__Year" caption="OrderDate (Year)" columnCount="2"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1" xr10:uid="{22C8D323-816A-4F00-8B59-EBF20CD982AE}" cache="Slicer_OrderDate__Month" caption="OrderDate (Month)" columnCount="6" level="1" style="Slicer Style 1" rowHeight="234950"/>
  <slicer name="OrderDate (Quarter) 1" xr10:uid="{79E9EFF3-AC86-4A55-8E11-DA885354D8EC}" cache="Slicer_OrderDate__Quarter" caption="OrderDate (Quarter)" columnCount="2" level="1" style="Slicer Style 1" rowHeight="234950"/>
  <slicer name="OrderDate (Year) 1" xr10:uid="{091506DD-C4F0-4309-B694-8D027B0BECB7}" cache="Slicer_OrderDate__Year" caption="OrderDate (Year)" columnCount="2" level="1" style="Slicer Style 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C00D99D-10A2-4B8E-9A41-0444F1788687}" cache="Slicer_Year1" caption="Year" rowHeight="234950"/>
  <slicer name="Status" xr10:uid="{B78BD826-4873-4AE9-8B9F-41BBFDF53F57}" cache="Slicer_Status" caption="Status" rowHeight="234950"/>
  <slicer name="WarehouseName" xr10:uid="{A3827226-3E58-4B6B-A2D8-6A3D53AA38A8}" cache="Slicer_WarehouseName" caption="WarehouseName" startItem="2"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E101C39-5C7B-4F04-A8C3-13092D3D011D}" cache="Slicer_Year1" caption="Year" columnCount="2" style="Slicer Style 4" rowHeight="234950"/>
  <slicer name="Status 1" xr10:uid="{427C5EDE-18EB-4E35-9963-2A696C3D96E2}" cache="Slicer_Status" caption="Status" style="Slicer Style 3" rowHeight="234950"/>
  <slicer name="WarehouseName 1" xr10:uid="{62043648-7016-4531-BB74-124B58E7854C}" cache="Slicer_WarehouseName" caption="WarehouseName" startItem="1" style="Slicer Style 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80373-4193-42AF-89D4-6464DBE851A5}" name="MIS_REPORT" displayName="MIS_REPORT" ref="A1:AE401" tableType="queryTable" totalsRowShown="0">
  <autoFilter ref="A1:AE401" xr:uid="{46E80373-4193-42AF-89D4-6464DBE851A5}"/>
  <tableColumns count="31">
    <tableColumn id="1" xr3:uid="{880AFC8C-648B-4736-BC7B-C5EBA6F3688F}" uniqueName="1" name="RegionName" queryTableFieldId="1" dataDxfId="47"/>
    <tableColumn id="2" xr3:uid="{E564E889-3F9D-4A87-8098-F06EBF79D0D1}" uniqueName="2" name="CountryName" queryTableFieldId="2" dataDxfId="46"/>
    <tableColumn id="3" xr3:uid="{1767D483-C14A-4533-B940-FA629312B7D6}" uniqueName="3" name="State" queryTableFieldId="3" dataDxfId="45"/>
    <tableColumn id="4" xr3:uid="{676367E7-EBE1-43B9-B6B1-EBB7189D4A8D}" uniqueName="4" name="City" queryTableFieldId="4" dataDxfId="44"/>
    <tableColumn id="5" xr3:uid="{8430BF43-0673-4925-889F-6B045A01D4B4}" uniqueName="5" name="PostalCode" queryTableFieldId="5" dataDxfId="43"/>
    <tableColumn id="6" xr3:uid="{AB8B3ECC-42B7-43EF-8B63-F10FF2B04A07}" uniqueName="6" name="WarehouseAddress" queryTableFieldId="6" dataDxfId="42"/>
    <tableColumn id="7" xr3:uid="{17C8C083-98CA-4285-A073-F5367CEB8031}" uniqueName="7" name="WarehouseName" queryTableFieldId="7" dataDxfId="41"/>
    <tableColumn id="8" xr3:uid="{411AE6C6-41A0-4439-9919-83AE3B038BEE}" uniqueName="8" name="EmployeeName" queryTableFieldId="8" dataDxfId="40"/>
    <tableColumn id="9" xr3:uid="{FB68E092-72DA-49CA-9C26-8621869D1677}" uniqueName="9" name="EmployeeEmail" queryTableFieldId="9" dataDxfId="39"/>
    <tableColumn id="10" xr3:uid="{4CF461A2-4212-4377-B576-E0677CC9CFB3}" uniqueName="10" name="EmployeePhone" queryTableFieldId="10"/>
    <tableColumn id="11" xr3:uid="{E2A77266-CD79-49C8-9453-C0430D556760}" uniqueName="11" name="EmployeeHireDate" queryTableFieldId="11" dataDxfId="38"/>
    <tableColumn id="12" xr3:uid="{B0E16324-7752-4A29-883B-6EFFAFCF885A}" uniqueName="12" name="EmployeeJobTitle" queryTableFieldId="12" dataDxfId="37"/>
    <tableColumn id="13" xr3:uid="{36D1B063-006D-43FC-A012-A5E9850725B3}" uniqueName="13" name="CategoryName" queryTableFieldId="13" dataDxfId="36"/>
    <tableColumn id="14" xr3:uid="{A1EE7104-DC83-4628-85E3-9936016C4101}" uniqueName="14" name="ProductName" queryTableFieldId="14" dataDxfId="35"/>
    <tableColumn id="15" xr3:uid="{55266B69-0D37-410B-9CA7-D454E95E3BC7}" uniqueName="15" name="ProductDescription" queryTableFieldId="15" dataDxfId="34"/>
    <tableColumn id="16" xr3:uid="{0C8229C9-DE50-416D-8E1B-E0048DC04286}" uniqueName="16" name="ProductStandardCost" queryTableFieldId="16"/>
    <tableColumn id="17" xr3:uid="{B02836A8-AAF1-4E0C-B27C-CCD3DED3A29A}" uniqueName="17" name="Profit" queryTableFieldId="17"/>
    <tableColumn id="18" xr3:uid="{780D941D-FF2A-4238-97B0-B35534682127}" uniqueName="18" name="ProductListPrice" queryTableFieldId="18"/>
    <tableColumn id="19" xr3:uid="{01E98310-387B-4231-BC27-5C9ED66BDB8E}" uniqueName="19" name="CustomerName" queryTableFieldId="19" dataDxfId="33"/>
    <tableColumn id="20" xr3:uid="{5224446B-8A5D-4622-A2F5-5E3D823CC80B}" uniqueName="20" name="CustomerAddress" queryTableFieldId="20" dataDxfId="32"/>
    <tableColumn id="21" xr3:uid="{F68FCE7E-AB1A-486E-9098-1B1E28FADCED}" uniqueName="21" name="CustomerCreditLimit" queryTableFieldId="21"/>
    <tableColumn id="22" xr3:uid="{15EE6A96-8D9E-4AAD-ABBF-AC8DBA861E6D}" uniqueName="22" name="CustomerEmail" queryTableFieldId="22" dataDxfId="31"/>
    <tableColumn id="23" xr3:uid="{4661676D-E3A6-42C1-BFC5-BA2CEF72EC22}" uniqueName="23" name="CustomerPhone" queryTableFieldId="23"/>
    <tableColumn id="24" xr3:uid="{5C8F44FB-C9CA-473E-9FB6-AD4A53B16262}" uniqueName="24" name="Status" queryTableFieldId="24" dataDxfId="30"/>
    <tableColumn id="25" xr3:uid="{25175047-1B88-4B62-9E17-98CDFD01D4BC}" uniqueName="25" name="OrderDate" queryTableFieldId="25" dataDxfId="29"/>
    <tableColumn id="26" xr3:uid="{297591E8-F620-496F-811C-44C406A277DA}" uniqueName="26" name="OrderItemQuantity" queryTableFieldId="26"/>
    <tableColumn id="27" xr3:uid="{E196C0F0-73D8-4E50-B74C-FF880942B6A5}" uniqueName="27" name="PerUnitPrice" queryTableFieldId="27"/>
    <tableColumn id="28" xr3:uid="{A928B706-6E85-41F0-B6E7-D252BBF9AD7D}" uniqueName="28" name="TotalItemQuantity" queryTableFieldId="28"/>
    <tableColumn id="29" xr3:uid="{66EB038B-913A-490D-926F-80AE22E21088}" uniqueName="29" name="Revenue" queryTableFieldId="29"/>
    <tableColumn id="30" xr3:uid="{14AB09E8-B988-498D-B393-12AFD9FC23B6}" uniqueName="30" name="Year" queryTableFieldId="30"/>
    <tableColumn id="31" xr3:uid="{894612DB-6C59-4D13-8C6E-CF44727A10F4}" uniqueName="31" name="Month" queryTableFieldId="31"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C1EFD-DFE5-4F45-AA4A-EFF19B91A275}" name="MIS_REPORT__2" displayName="MIS_REPORT__2" ref="A1:AJ401" tableType="queryTable" totalsRowShown="0">
  <autoFilter ref="A1:AJ401" xr:uid="{915C1EFD-DFE5-4F45-AA4A-EFF19B91A275}"/>
  <tableColumns count="36">
    <tableColumn id="1" xr3:uid="{EE055828-E203-4E2A-960F-88E3488A3D01}" uniqueName="1" name="RegionName" queryTableFieldId="1" dataDxfId="27"/>
    <tableColumn id="2" xr3:uid="{16B69F2A-4C17-43FE-9855-99B9D905EE6D}" uniqueName="2" name="CountryName" queryTableFieldId="2" dataDxfId="26"/>
    <tableColumn id="3" xr3:uid="{17C4546E-3A78-45E3-85B7-90AA94957A3F}" uniqueName="3" name="State" queryTableFieldId="3" dataDxfId="25"/>
    <tableColumn id="4" xr3:uid="{F9030A3A-1F3D-48F1-A332-24056572B942}" uniqueName="4" name="City" queryTableFieldId="4" dataDxfId="24"/>
    <tableColumn id="5" xr3:uid="{DD4DD190-A828-46E3-95C8-346AF460F84A}" uniqueName="5" name="PostalCode" queryTableFieldId="5" dataDxfId="23"/>
    <tableColumn id="6" xr3:uid="{43A5222B-6CA0-44CE-9D2B-1B674DEEAB40}" uniqueName="6" name="WarehouseAddress" queryTableFieldId="6" dataDxfId="22"/>
    <tableColumn id="7" xr3:uid="{3A5AC637-EB03-48D5-8329-26F5E4286E81}" uniqueName="7" name="WarehouseName" queryTableFieldId="7" dataDxfId="21"/>
    <tableColumn id="8" xr3:uid="{E466B9B1-B057-4D1F-BD2B-AF02734AE256}" uniqueName="8" name="EmployeeName" queryTableFieldId="8" dataDxfId="20"/>
    <tableColumn id="9" xr3:uid="{445F2DB2-4B2D-4138-A8C8-F1463A140A35}" uniqueName="9" name="EmployeeEmail" queryTableFieldId="9" dataDxfId="19"/>
    <tableColumn id="10" xr3:uid="{7551BC50-7597-4715-9FAA-0687E1B1BB51}" uniqueName="10" name="EmployeePhone" queryTableFieldId="10"/>
    <tableColumn id="11" xr3:uid="{7710DD21-2ADD-4809-B71A-D46F91E2212D}" uniqueName="11" name="EmployeeHireDate" queryTableFieldId="11" dataDxfId="18"/>
    <tableColumn id="12" xr3:uid="{C37F8F72-E11F-4C18-A928-7EF59CF604BF}" uniqueName="12" name="EmployeeJobTitle" queryTableFieldId="12" dataDxfId="17"/>
    <tableColumn id="13" xr3:uid="{532CE68B-FD51-4096-BFBC-DB50C68225F3}" uniqueName="13" name="CategoryName" queryTableFieldId="13" dataDxfId="16"/>
    <tableColumn id="14" xr3:uid="{19AE1D7C-379C-41C8-B027-58D187CFFA8B}" uniqueName="14" name="ProductName" queryTableFieldId="14" dataDxfId="15"/>
    <tableColumn id="15" xr3:uid="{330E269C-AED4-4E34-A19E-9EB61C068BA8}" uniqueName="15" name="ProductDescription" queryTableFieldId="15" dataDxfId="14"/>
    <tableColumn id="16" xr3:uid="{4177E6F8-8F19-4D69-84BA-E053E8A57ED9}" uniqueName="16" name="ProductStandardCost" queryTableFieldId="16"/>
    <tableColumn id="17" xr3:uid="{A5508720-BF64-4DF2-ABCB-34817C9F3D52}" uniqueName="17" name="Profit" queryTableFieldId="17"/>
    <tableColumn id="18" xr3:uid="{C7453DE5-83D1-46D3-9117-636B7BDCD170}" uniqueName="18" name="ProductListPrice" queryTableFieldId="18"/>
    <tableColumn id="19" xr3:uid="{E1015CB1-5494-44D6-A069-85E2F3B7CFBF}" uniqueName="19" name="CustomerName" queryTableFieldId="19" dataDxfId="13"/>
    <tableColumn id="20" xr3:uid="{9DB21C31-8B74-4784-824E-5786B2CAFDBB}" uniqueName="20" name="CustomerAddress" queryTableFieldId="20" dataDxfId="12"/>
    <tableColumn id="21" xr3:uid="{09CFFC7A-689C-4323-86A3-20CAA94B6A57}" uniqueName="21" name="CustomerCreditLimit" queryTableFieldId="21"/>
    <tableColumn id="22" xr3:uid="{0BF805F5-899E-4266-BA52-FB1C38EBDFCB}" uniqueName="22" name="CustomerEmail" queryTableFieldId="22" dataDxfId="11"/>
    <tableColumn id="23" xr3:uid="{FB40ADF2-1D16-4326-9C8B-429C6AF14733}" uniqueName="23" name="CustomerPhone" queryTableFieldId="23"/>
    <tableColumn id="24" xr3:uid="{10DD8609-F789-4040-9BC4-D40D4343C782}" uniqueName="24" name="Status" queryTableFieldId="24" dataDxfId="10"/>
    <tableColumn id="25" xr3:uid="{2C4BC08F-9B19-4A47-8417-1567016E7DBC}" uniqueName="25" name="OrderDate" queryTableFieldId="25" dataDxfId="9"/>
    <tableColumn id="26" xr3:uid="{0CC7408C-C650-410A-8E9B-EBB5DA36D40C}" uniqueName="26" name="OrderItemQuantity" queryTableFieldId="26"/>
    <tableColumn id="27" xr3:uid="{8FA46BA0-E184-439B-82C9-C05C5E99837D}" uniqueName="27" name="PerUnitPrice" queryTableFieldId="27"/>
    <tableColumn id="28" xr3:uid="{2A2BBB4B-D70B-481D-8373-C6685D8C5F03}" uniqueName="28" name="TotalItemQuantity" queryTableFieldId="28"/>
    <tableColumn id="29" xr3:uid="{6188B799-2FEF-46A7-AACD-E33DA1D792CF}" uniqueName="29" name="Revenue" queryTableFieldId="29"/>
    <tableColumn id="30" xr3:uid="{EC3BAB06-E712-47E7-A7B4-ADDADFD7160B}" uniqueName="30" name="Year" queryTableFieldId="30"/>
    <tableColumn id="31" xr3:uid="{FA567AE7-0100-4D01-89C1-B42ADCDC372B}" uniqueName="31" name="Month" queryTableFieldId="31" dataDxfId="8"/>
    <tableColumn id="32" xr3:uid="{84940341-C653-47EB-96E4-818866598361}" uniqueName="32" name="Month.1" queryTableFieldId="32"/>
    <tableColumn id="33" xr3:uid="{12BD8589-0455-4E1F-B39C-BAC7C22A73D1}" uniqueName="33" name="OrderDate (Year)" queryTableFieldId="33"/>
    <tableColumn id="34" xr3:uid="{0094C929-4434-4B2D-A1D8-02A865ABE37F}" uniqueName="34" name="OrderDate (Quarter)" queryTableFieldId="34"/>
    <tableColumn id="35" xr3:uid="{D9BEAECA-742C-4CA7-BD8E-33395D8249B1}" uniqueName="35" name="OrderDate (Month Index)" queryTableFieldId="35"/>
    <tableColumn id="36" xr3:uid="{E0B97E28-90C2-412B-8D41-797CDEDAD759}" uniqueName="36" name="OrderDate (Month)" queryTableField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17" Type="http://schemas.microsoft.com/office/2007/relationships/slicer" Target="../slicers/slicer3.xml"/><Relationship Id="rId2" Type="http://schemas.openxmlformats.org/officeDocument/2006/relationships/pivotTable" Target="../pivotTables/pivotTable17.xml"/><Relationship Id="rId16" Type="http://schemas.openxmlformats.org/officeDocument/2006/relationships/drawing" Target="../drawings/drawing4.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pivotTable" Target="../pivotTables/pivotTable3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8.xml"/><Relationship Id="rId13" Type="http://schemas.microsoft.com/office/2007/relationships/slicer" Target="../slicers/slicer5.xml"/><Relationship Id="rId3" Type="http://schemas.openxmlformats.org/officeDocument/2006/relationships/pivotTable" Target="../pivotTables/pivotTable33.xml"/><Relationship Id="rId7" Type="http://schemas.openxmlformats.org/officeDocument/2006/relationships/pivotTable" Target="../pivotTables/pivotTable37.xml"/><Relationship Id="rId12" Type="http://schemas.openxmlformats.org/officeDocument/2006/relationships/drawing" Target="../drawings/drawing6.xml"/><Relationship Id="rId2" Type="http://schemas.openxmlformats.org/officeDocument/2006/relationships/pivotTable" Target="../pivotTables/pivotTable32.xml"/><Relationship Id="rId1" Type="http://schemas.openxmlformats.org/officeDocument/2006/relationships/pivotTable" Target="../pivotTables/pivotTable31.xml"/><Relationship Id="rId6" Type="http://schemas.openxmlformats.org/officeDocument/2006/relationships/pivotTable" Target="../pivotTables/pivotTable36.xml"/><Relationship Id="rId11" Type="http://schemas.openxmlformats.org/officeDocument/2006/relationships/pivotTable" Target="../pivotTables/pivotTable41.xml"/><Relationship Id="rId5" Type="http://schemas.openxmlformats.org/officeDocument/2006/relationships/pivotTable" Target="../pivotTables/pivotTable35.xml"/><Relationship Id="rId10" Type="http://schemas.openxmlformats.org/officeDocument/2006/relationships/pivotTable" Target="../pivotTables/pivotTable40.xml"/><Relationship Id="rId4" Type="http://schemas.openxmlformats.org/officeDocument/2006/relationships/pivotTable" Target="../pivotTables/pivotTable34.xml"/><Relationship Id="rId9" Type="http://schemas.openxmlformats.org/officeDocument/2006/relationships/pivotTable" Target="../pivotTables/pivotTable39.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C359-2725-4C0B-A92B-86ED0BD64F86}">
  <dimension ref="A1:AE401"/>
  <sheetViews>
    <sheetView zoomScale="58" workbookViewId="0">
      <selection sqref="A1:AE401"/>
    </sheetView>
  </sheetViews>
  <sheetFormatPr defaultRowHeight="14.4" x14ac:dyDescent="0.3"/>
  <cols>
    <col min="1" max="1" width="20.44140625" bestFit="1" customWidth="1"/>
    <col min="2" max="2" width="26.33203125" bestFit="1" customWidth="1"/>
    <col min="3" max="3" width="19.109375" bestFit="1" customWidth="1"/>
    <col min="4" max="4" width="22.5546875" bestFit="1" customWidth="1"/>
    <col min="5" max="5" width="18.6640625" bestFit="1" customWidth="1"/>
    <col min="6" max="6" width="29" bestFit="1" customWidth="1"/>
    <col min="7" max="7" width="25.5546875" bestFit="1" customWidth="1"/>
    <col min="8" max="8" width="26.109375" bestFit="1" customWidth="1"/>
    <col min="9" max="9" width="38.6640625" bestFit="1" customWidth="1"/>
    <col min="10" max="10" width="24.77734375" bestFit="1" customWidth="1"/>
    <col min="11" max="11" width="27.33203125" bestFit="1" customWidth="1"/>
    <col min="12" max="12" width="35.88671875" bestFit="1" customWidth="1"/>
    <col min="13" max="13" width="22.5546875" bestFit="1" customWidth="1"/>
    <col min="14" max="14" width="60.44140625" bestFit="1" customWidth="1"/>
    <col min="15" max="15" width="80.5546875" bestFit="1" customWidth="1"/>
    <col min="16" max="16" width="31.109375" bestFit="1" customWidth="1"/>
    <col min="17" max="17" width="12" bestFit="1" customWidth="1"/>
    <col min="18" max="19" width="25.5546875" bestFit="1" customWidth="1"/>
    <col min="20" max="20" width="54.109375" bestFit="1" customWidth="1"/>
    <col min="21" max="21" width="30.21875" bestFit="1" customWidth="1"/>
    <col min="22" max="22" width="48.77734375" bestFit="1" customWidth="1"/>
    <col min="23" max="23" width="24.44140625" bestFit="1" customWidth="1"/>
    <col min="24" max="24" width="13" bestFit="1" customWidth="1"/>
    <col min="25" max="25" width="17.33203125" bestFit="1" customWidth="1"/>
    <col min="26" max="26" width="27.5546875" bestFit="1" customWidth="1"/>
    <col min="27" max="27" width="20.5546875" bestFit="1" customWidth="1"/>
    <col min="28" max="28" width="26.77734375" bestFit="1" customWidth="1"/>
    <col min="29" max="29" width="15.6640625" bestFit="1" customWidth="1"/>
    <col min="30" max="30" width="10.88671875" bestFit="1" customWidth="1"/>
    <col min="31" max="31" width="12.77734375" bestFit="1" customWidth="1"/>
    <col min="32" max="32" width="24.77734375" bestFit="1" customWidth="1"/>
    <col min="33" max="33" width="27.33203125" bestFit="1" customWidth="1"/>
    <col min="34" max="34" width="35.88671875" bestFit="1" customWidth="1"/>
    <col min="35" max="35" width="22.5546875" bestFit="1" customWidth="1"/>
    <col min="36" max="36" width="60.44140625" bestFit="1" customWidth="1"/>
    <col min="37" max="37" width="80.5546875" bestFit="1" customWidth="1"/>
    <col min="38" max="38" width="31.109375" bestFit="1" customWidth="1"/>
    <col min="39" max="39" width="12" bestFit="1" customWidth="1"/>
    <col min="40" max="41" width="25.5546875" bestFit="1" customWidth="1"/>
    <col min="42" max="42" width="54.109375" bestFit="1" customWidth="1"/>
    <col min="43" max="43" width="30.21875" bestFit="1" customWidth="1"/>
    <col min="44" max="44" width="48.77734375" bestFit="1" customWidth="1"/>
    <col min="45" max="45" width="24.44140625" bestFit="1" customWidth="1"/>
    <col min="46" max="46" width="13" bestFit="1" customWidth="1"/>
    <col min="47" max="47" width="17.33203125" bestFit="1" customWidth="1"/>
    <col min="48" max="48" width="27.5546875" bestFit="1" customWidth="1"/>
    <col min="49" max="49" width="20.5546875" bestFit="1" customWidth="1"/>
    <col min="50" max="50" width="26.77734375" bestFit="1" customWidth="1"/>
    <col min="51" max="51" width="15.6640625" bestFit="1" customWidth="1"/>
    <col min="52" max="52" width="10.88671875" bestFit="1" customWidth="1"/>
    <col min="53" max="53" width="12.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row>
    <row r="2" spans="1:31" x14ac:dyDescent="0.3">
      <c r="A2" t="s">
        <v>29</v>
      </c>
      <c r="B2" t="s">
        <v>30</v>
      </c>
      <c r="C2" t="s">
        <v>31</v>
      </c>
      <c r="D2" t="s">
        <v>32</v>
      </c>
      <c r="E2" t="s">
        <v>33</v>
      </c>
      <c r="F2" t="s">
        <v>34</v>
      </c>
      <c r="G2" t="s">
        <v>35</v>
      </c>
      <c r="H2" t="s">
        <v>36</v>
      </c>
      <c r="I2" t="s">
        <v>37</v>
      </c>
      <c r="J2">
        <v>5151238181</v>
      </c>
      <c r="K2" s="1">
        <v>42528</v>
      </c>
      <c r="L2" t="s">
        <v>38</v>
      </c>
      <c r="M2" t="s">
        <v>39</v>
      </c>
      <c r="N2" t="s">
        <v>40</v>
      </c>
      <c r="O2" t="s">
        <v>41</v>
      </c>
      <c r="P2">
        <v>2867.51</v>
      </c>
      <c r="Q2">
        <v>542.95000000000005</v>
      </c>
      <c r="R2">
        <v>3410.46</v>
      </c>
      <c r="S2" t="s">
        <v>42</v>
      </c>
      <c r="T2" t="s">
        <v>43</v>
      </c>
      <c r="U2">
        <v>5000</v>
      </c>
      <c r="V2" t="s">
        <v>44</v>
      </c>
      <c r="W2">
        <v>13171234104</v>
      </c>
      <c r="X2" t="s">
        <v>45</v>
      </c>
      <c r="Y2" s="1">
        <v>42691</v>
      </c>
      <c r="Z2">
        <v>132</v>
      </c>
      <c r="AA2">
        <v>469.99</v>
      </c>
      <c r="AB2">
        <v>122</v>
      </c>
      <c r="AC2">
        <v>62038.68</v>
      </c>
      <c r="AD2">
        <v>2016</v>
      </c>
      <c r="AE2" t="s">
        <v>2414</v>
      </c>
    </row>
    <row r="3" spans="1:31" x14ac:dyDescent="0.3">
      <c r="A3" t="s">
        <v>29</v>
      </c>
      <c r="B3" t="s">
        <v>30</v>
      </c>
      <c r="C3" t="s">
        <v>31</v>
      </c>
      <c r="D3" t="s">
        <v>32</v>
      </c>
      <c r="E3" t="s">
        <v>33</v>
      </c>
      <c r="F3" t="s">
        <v>34</v>
      </c>
      <c r="G3" t="s">
        <v>35</v>
      </c>
      <c r="H3" t="s">
        <v>46</v>
      </c>
      <c r="I3" t="s">
        <v>47</v>
      </c>
      <c r="J3">
        <v>5151238080</v>
      </c>
      <c r="K3" s="1">
        <v>42528</v>
      </c>
      <c r="L3" t="s">
        <v>48</v>
      </c>
      <c r="M3" t="s">
        <v>39</v>
      </c>
      <c r="N3" t="s">
        <v>49</v>
      </c>
      <c r="O3" t="s">
        <v>50</v>
      </c>
      <c r="P3">
        <v>2326.27</v>
      </c>
      <c r="Q3">
        <v>448.71</v>
      </c>
      <c r="R3">
        <v>2774.98</v>
      </c>
      <c r="S3" t="s">
        <v>51</v>
      </c>
      <c r="T3" t="s">
        <v>52</v>
      </c>
      <c r="U3">
        <v>5000</v>
      </c>
      <c r="V3" t="s">
        <v>53</v>
      </c>
      <c r="W3">
        <v>13171234111</v>
      </c>
      <c r="X3" t="s">
        <v>45</v>
      </c>
      <c r="Y3" s="1">
        <v>42786</v>
      </c>
      <c r="Z3">
        <v>124</v>
      </c>
      <c r="AA3">
        <v>519.99</v>
      </c>
      <c r="AB3">
        <v>123</v>
      </c>
      <c r="AC3">
        <v>64478.76</v>
      </c>
      <c r="AD3">
        <v>2017</v>
      </c>
      <c r="AE3" t="s">
        <v>2415</v>
      </c>
    </row>
    <row r="4" spans="1:31" x14ac:dyDescent="0.3">
      <c r="A4" t="s">
        <v>29</v>
      </c>
      <c r="B4" t="s">
        <v>30</v>
      </c>
      <c r="C4" t="s">
        <v>31</v>
      </c>
      <c r="D4" t="s">
        <v>32</v>
      </c>
      <c r="E4" t="s">
        <v>33</v>
      </c>
      <c r="F4" t="s">
        <v>34</v>
      </c>
      <c r="G4" t="s">
        <v>35</v>
      </c>
      <c r="H4" t="s">
        <v>54</v>
      </c>
      <c r="I4" t="s">
        <v>55</v>
      </c>
      <c r="J4">
        <v>5151234444</v>
      </c>
      <c r="K4" s="1">
        <v>42630</v>
      </c>
      <c r="L4" t="s">
        <v>56</v>
      </c>
      <c r="M4" t="s">
        <v>39</v>
      </c>
      <c r="N4" t="s">
        <v>57</v>
      </c>
      <c r="O4" t="s">
        <v>58</v>
      </c>
      <c r="P4">
        <v>2035.18</v>
      </c>
      <c r="Q4">
        <v>625.54</v>
      </c>
      <c r="R4">
        <v>2660.72</v>
      </c>
      <c r="S4" t="s">
        <v>59</v>
      </c>
      <c r="T4" t="s">
        <v>60</v>
      </c>
      <c r="U4">
        <v>1200</v>
      </c>
      <c r="V4" t="s">
        <v>61</v>
      </c>
      <c r="W4">
        <v>18121234115</v>
      </c>
      <c r="X4" t="s">
        <v>62</v>
      </c>
      <c r="Y4" s="1">
        <v>42738</v>
      </c>
      <c r="Z4">
        <v>92</v>
      </c>
      <c r="AA4">
        <v>800.74</v>
      </c>
      <c r="AB4">
        <v>123</v>
      </c>
      <c r="AC4">
        <v>73668.08</v>
      </c>
      <c r="AD4">
        <v>2017</v>
      </c>
      <c r="AE4" t="s">
        <v>2416</v>
      </c>
    </row>
    <row r="5" spans="1:31" x14ac:dyDescent="0.3">
      <c r="A5" t="s">
        <v>29</v>
      </c>
      <c r="B5" t="s">
        <v>30</v>
      </c>
      <c r="C5" t="s">
        <v>31</v>
      </c>
      <c r="D5" t="s">
        <v>32</v>
      </c>
      <c r="E5" t="s">
        <v>33</v>
      </c>
      <c r="F5" t="s">
        <v>34</v>
      </c>
      <c r="G5" t="s">
        <v>35</v>
      </c>
      <c r="H5" t="s">
        <v>63</v>
      </c>
      <c r="I5" t="s">
        <v>64</v>
      </c>
      <c r="J5">
        <v>5151234567</v>
      </c>
      <c r="K5" s="1">
        <v>42538</v>
      </c>
      <c r="L5" t="s">
        <v>65</v>
      </c>
      <c r="M5" t="s">
        <v>39</v>
      </c>
      <c r="N5" t="s">
        <v>66</v>
      </c>
      <c r="O5" t="s">
        <v>67</v>
      </c>
      <c r="P5">
        <v>2144.4</v>
      </c>
      <c r="Q5">
        <v>410.59</v>
      </c>
      <c r="R5">
        <v>2554.9899999999998</v>
      </c>
      <c r="S5" t="s">
        <v>68</v>
      </c>
      <c r="T5" t="s">
        <v>69</v>
      </c>
      <c r="U5">
        <v>2400</v>
      </c>
      <c r="V5" t="s">
        <v>70</v>
      </c>
      <c r="W5">
        <v>13171234126</v>
      </c>
      <c r="X5" t="s">
        <v>71</v>
      </c>
      <c r="Y5" s="1">
        <v>43023</v>
      </c>
      <c r="Z5">
        <v>128</v>
      </c>
      <c r="AA5">
        <v>849.99</v>
      </c>
      <c r="AB5">
        <v>124</v>
      </c>
      <c r="AC5">
        <v>108798.72</v>
      </c>
      <c r="AD5">
        <v>2017</v>
      </c>
      <c r="AE5" t="s">
        <v>2417</v>
      </c>
    </row>
    <row r="6" spans="1:31" x14ac:dyDescent="0.3">
      <c r="A6" t="s">
        <v>29</v>
      </c>
      <c r="B6" t="s">
        <v>30</v>
      </c>
      <c r="C6" t="s">
        <v>31</v>
      </c>
      <c r="D6" t="s">
        <v>32</v>
      </c>
      <c r="E6" t="s">
        <v>33</v>
      </c>
      <c r="F6" t="s">
        <v>34</v>
      </c>
      <c r="G6" t="s">
        <v>35</v>
      </c>
      <c r="H6" t="s">
        <v>72</v>
      </c>
      <c r="I6" t="s">
        <v>73</v>
      </c>
      <c r="J6">
        <v>5151234569</v>
      </c>
      <c r="K6" s="1">
        <v>42382</v>
      </c>
      <c r="L6" t="s">
        <v>74</v>
      </c>
      <c r="M6" t="s">
        <v>39</v>
      </c>
      <c r="N6" t="s">
        <v>75</v>
      </c>
      <c r="O6" t="s">
        <v>76</v>
      </c>
      <c r="P6">
        <v>2012.11</v>
      </c>
      <c r="Q6">
        <v>489.58</v>
      </c>
      <c r="R6">
        <v>2501.69</v>
      </c>
      <c r="S6" t="s">
        <v>77</v>
      </c>
      <c r="T6" t="s">
        <v>78</v>
      </c>
      <c r="U6">
        <v>1200</v>
      </c>
      <c r="V6" t="s">
        <v>79</v>
      </c>
      <c r="W6">
        <v>18121214129</v>
      </c>
      <c r="X6" t="s">
        <v>45</v>
      </c>
      <c r="Y6" s="1">
        <v>42834</v>
      </c>
      <c r="Z6">
        <v>106</v>
      </c>
      <c r="AA6">
        <v>109.99</v>
      </c>
      <c r="AB6">
        <v>125</v>
      </c>
      <c r="AC6">
        <v>11658.939999999999</v>
      </c>
      <c r="AD6">
        <v>2017</v>
      </c>
      <c r="AE6" t="s">
        <v>2418</v>
      </c>
    </row>
    <row r="7" spans="1:31" x14ac:dyDescent="0.3">
      <c r="A7" t="s">
        <v>29</v>
      </c>
      <c r="B7" t="s">
        <v>30</v>
      </c>
      <c r="C7" t="s">
        <v>31</v>
      </c>
      <c r="D7" t="s">
        <v>32</v>
      </c>
      <c r="E7" t="s">
        <v>33</v>
      </c>
      <c r="F7" t="s">
        <v>34</v>
      </c>
      <c r="G7" t="s">
        <v>35</v>
      </c>
      <c r="H7" t="s">
        <v>80</v>
      </c>
      <c r="I7" t="s">
        <v>81</v>
      </c>
      <c r="J7">
        <v>5151234568</v>
      </c>
      <c r="K7" s="1">
        <v>42634</v>
      </c>
      <c r="L7" t="s">
        <v>74</v>
      </c>
      <c r="M7" t="s">
        <v>39</v>
      </c>
      <c r="N7" t="s">
        <v>82</v>
      </c>
      <c r="O7" t="s">
        <v>83</v>
      </c>
      <c r="P7">
        <v>1925.13</v>
      </c>
      <c r="Q7">
        <v>506.82</v>
      </c>
      <c r="R7">
        <v>2431.9499999999998</v>
      </c>
      <c r="S7" t="s">
        <v>84</v>
      </c>
      <c r="T7" t="s">
        <v>85</v>
      </c>
      <c r="U7">
        <v>500</v>
      </c>
      <c r="V7" t="s">
        <v>86</v>
      </c>
      <c r="W7">
        <v>12887910191</v>
      </c>
      <c r="X7" t="s">
        <v>45</v>
      </c>
      <c r="Y7" s="1">
        <v>42962</v>
      </c>
      <c r="Z7">
        <v>148</v>
      </c>
      <c r="AA7">
        <v>549.59</v>
      </c>
      <c r="AB7">
        <v>125</v>
      </c>
      <c r="AC7">
        <v>81339.320000000007</v>
      </c>
      <c r="AD7">
        <v>2017</v>
      </c>
      <c r="AE7" t="s">
        <v>2419</v>
      </c>
    </row>
    <row r="8" spans="1:31" x14ac:dyDescent="0.3">
      <c r="A8" t="s">
        <v>29</v>
      </c>
      <c r="B8" t="s">
        <v>30</v>
      </c>
      <c r="C8" t="s">
        <v>31</v>
      </c>
      <c r="D8" t="s">
        <v>32</v>
      </c>
      <c r="E8" t="s">
        <v>33</v>
      </c>
      <c r="F8" t="s">
        <v>34</v>
      </c>
      <c r="G8" t="s">
        <v>35</v>
      </c>
      <c r="H8" t="s">
        <v>87</v>
      </c>
      <c r="I8" t="s">
        <v>88</v>
      </c>
      <c r="J8">
        <v>5151244269</v>
      </c>
      <c r="K8" s="1">
        <v>42641</v>
      </c>
      <c r="L8" t="s">
        <v>89</v>
      </c>
      <c r="M8" t="s">
        <v>39</v>
      </c>
      <c r="N8" t="s">
        <v>90</v>
      </c>
      <c r="O8" t="s">
        <v>91</v>
      </c>
      <c r="P8">
        <v>2101.59</v>
      </c>
      <c r="Q8">
        <v>275.5</v>
      </c>
      <c r="R8">
        <v>2377.09</v>
      </c>
      <c r="S8" t="s">
        <v>92</v>
      </c>
      <c r="T8" t="s">
        <v>93</v>
      </c>
      <c r="U8">
        <v>500</v>
      </c>
      <c r="V8" t="s">
        <v>94</v>
      </c>
      <c r="W8">
        <v>16278191010</v>
      </c>
      <c r="X8" t="s">
        <v>62</v>
      </c>
      <c r="Y8" s="1">
        <v>42705</v>
      </c>
      <c r="Z8">
        <v>127</v>
      </c>
      <c r="AA8">
        <v>659.99</v>
      </c>
      <c r="AB8">
        <v>126</v>
      </c>
      <c r="AC8">
        <v>83818.73</v>
      </c>
      <c r="AD8">
        <v>2016</v>
      </c>
      <c r="AE8" t="s">
        <v>2425</v>
      </c>
    </row>
    <row r="9" spans="1:31" x14ac:dyDescent="0.3">
      <c r="A9" t="s">
        <v>29</v>
      </c>
      <c r="B9" t="s">
        <v>30</v>
      </c>
      <c r="C9" t="s">
        <v>31</v>
      </c>
      <c r="D9" t="s">
        <v>32</v>
      </c>
      <c r="E9" t="s">
        <v>33</v>
      </c>
      <c r="F9" t="s">
        <v>34</v>
      </c>
      <c r="G9" t="s">
        <v>35</v>
      </c>
      <c r="H9" t="s">
        <v>95</v>
      </c>
      <c r="I9" t="s">
        <v>96</v>
      </c>
      <c r="J9">
        <v>5151244169</v>
      </c>
      <c r="K9" s="1">
        <v>42598</v>
      </c>
      <c r="L9" t="s">
        <v>89</v>
      </c>
      <c r="M9" t="s">
        <v>39</v>
      </c>
      <c r="N9" t="s">
        <v>97</v>
      </c>
      <c r="O9" t="s">
        <v>98</v>
      </c>
      <c r="P9">
        <v>1780.35</v>
      </c>
      <c r="Q9">
        <v>489.64</v>
      </c>
      <c r="R9">
        <v>2269.9899999999998</v>
      </c>
      <c r="S9" t="s">
        <v>99</v>
      </c>
      <c r="T9" t="s">
        <v>100</v>
      </c>
      <c r="U9">
        <v>3600</v>
      </c>
      <c r="V9" t="s">
        <v>101</v>
      </c>
      <c r="W9">
        <v>15652788999</v>
      </c>
      <c r="X9" t="s">
        <v>45</v>
      </c>
      <c r="Y9" s="1">
        <v>42103</v>
      </c>
      <c r="Z9">
        <v>138</v>
      </c>
      <c r="AA9">
        <v>54.99</v>
      </c>
      <c r="AB9">
        <v>149</v>
      </c>
      <c r="AC9">
        <v>7588.62</v>
      </c>
      <c r="AD9">
        <v>2015</v>
      </c>
      <c r="AE9" t="s">
        <v>2418</v>
      </c>
    </row>
    <row r="10" spans="1:31" x14ac:dyDescent="0.3">
      <c r="A10" t="s">
        <v>29</v>
      </c>
      <c r="B10" t="s">
        <v>30</v>
      </c>
      <c r="C10" t="s">
        <v>31</v>
      </c>
      <c r="D10" t="s">
        <v>32</v>
      </c>
      <c r="E10" t="s">
        <v>33</v>
      </c>
      <c r="F10" t="s">
        <v>34</v>
      </c>
      <c r="G10" t="s">
        <v>35</v>
      </c>
      <c r="H10" t="s">
        <v>102</v>
      </c>
      <c r="I10" t="s">
        <v>103</v>
      </c>
      <c r="J10">
        <v>5151244567</v>
      </c>
      <c r="K10" s="1">
        <v>42711</v>
      </c>
      <c r="L10" t="s">
        <v>89</v>
      </c>
      <c r="M10" t="s">
        <v>39</v>
      </c>
      <c r="N10" t="s">
        <v>104</v>
      </c>
      <c r="O10" t="s">
        <v>105</v>
      </c>
      <c r="P10">
        <v>1793.53</v>
      </c>
      <c r="Q10">
        <v>466.46</v>
      </c>
      <c r="R10">
        <v>2259.9899999999998</v>
      </c>
      <c r="S10" t="s">
        <v>106</v>
      </c>
      <c r="T10" t="s">
        <v>107</v>
      </c>
      <c r="U10">
        <v>2400</v>
      </c>
      <c r="V10" t="s">
        <v>108</v>
      </c>
      <c r="W10">
        <v>12334165678</v>
      </c>
      <c r="X10" t="s">
        <v>62</v>
      </c>
      <c r="Y10" s="1">
        <v>42866</v>
      </c>
      <c r="Z10">
        <v>117</v>
      </c>
      <c r="AA10">
        <v>798.26</v>
      </c>
      <c r="AB10">
        <v>150</v>
      </c>
      <c r="AC10">
        <v>93396.42</v>
      </c>
      <c r="AD10">
        <v>2017</v>
      </c>
      <c r="AE10" t="s">
        <v>2420</v>
      </c>
    </row>
    <row r="11" spans="1:31" x14ac:dyDescent="0.3">
      <c r="A11" t="s">
        <v>29</v>
      </c>
      <c r="B11" t="s">
        <v>30</v>
      </c>
      <c r="C11" t="s">
        <v>31</v>
      </c>
      <c r="D11" t="s">
        <v>32</v>
      </c>
      <c r="E11" t="s">
        <v>33</v>
      </c>
      <c r="F11" t="s">
        <v>34</v>
      </c>
      <c r="G11" t="s">
        <v>35</v>
      </c>
      <c r="H11" t="s">
        <v>109</v>
      </c>
      <c r="I11" t="s">
        <v>110</v>
      </c>
      <c r="J11">
        <v>5151244369</v>
      </c>
      <c r="K11" s="1">
        <v>42643</v>
      </c>
      <c r="L11" t="s">
        <v>89</v>
      </c>
      <c r="M11" t="s">
        <v>39</v>
      </c>
      <c r="N11" t="s">
        <v>111</v>
      </c>
      <c r="O11" t="s">
        <v>112</v>
      </c>
      <c r="P11">
        <v>1940.18</v>
      </c>
      <c r="Q11">
        <v>259.82</v>
      </c>
      <c r="R11">
        <v>2200</v>
      </c>
      <c r="S11" t="s">
        <v>113</v>
      </c>
      <c r="T11" t="s">
        <v>114</v>
      </c>
      <c r="U11">
        <v>3600</v>
      </c>
      <c r="V11" t="s">
        <v>115</v>
      </c>
      <c r="W11">
        <v>17887873099</v>
      </c>
      <c r="X11" t="s">
        <v>71</v>
      </c>
      <c r="Y11" s="1">
        <v>42707</v>
      </c>
      <c r="Z11">
        <v>34</v>
      </c>
      <c r="AA11">
        <v>279.99</v>
      </c>
      <c r="AB11">
        <v>150</v>
      </c>
      <c r="AC11">
        <v>9519.66</v>
      </c>
      <c r="AD11">
        <v>2016</v>
      </c>
      <c r="AE11" t="s">
        <v>2425</v>
      </c>
    </row>
    <row r="12" spans="1:31" x14ac:dyDescent="0.3">
      <c r="A12" t="s">
        <v>29</v>
      </c>
      <c r="B12" t="s">
        <v>30</v>
      </c>
      <c r="C12" t="s">
        <v>31</v>
      </c>
      <c r="D12" t="s">
        <v>32</v>
      </c>
      <c r="E12" t="s">
        <v>33</v>
      </c>
      <c r="F12" t="s">
        <v>34</v>
      </c>
      <c r="G12" t="s">
        <v>35</v>
      </c>
      <c r="H12" t="s">
        <v>116</v>
      </c>
      <c r="I12" t="s">
        <v>117</v>
      </c>
      <c r="J12">
        <v>5151244469</v>
      </c>
      <c r="K12" s="1">
        <v>42436</v>
      </c>
      <c r="L12" t="s">
        <v>89</v>
      </c>
      <c r="M12" t="s">
        <v>39</v>
      </c>
      <c r="N12" t="s">
        <v>118</v>
      </c>
      <c r="O12" t="s">
        <v>119</v>
      </c>
      <c r="P12">
        <v>1888.33</v>
      </c>
      <c r="Q12">
        <v>228.39</v>
      </c>
      <c r="R12">
        <v>2116.7199999999998</v>
      </c>
      <c r="S12" t="s">
        <v>120</v>
      </c>
      <c r="T12" t="s">
        <v>2426</v>
      </c>
      <c r="U12">
        <v>500</v>
      </c>
      <c r="V12" t="s">
        <v>121</v>
      </c>
      <c r="W12">
        <v>16728892091</v>
      </c>
      <c r="X12" t="s">
        <v>45</v>
      </c>
      <c r="Y12" s="1">
        <v>42724</v>
      </c>
      <c r="Z12">
        <v>58</v>
      </c>
      <c r="AA12">
        <v>549.59</v>
      </c>
      <c r="AB12">
        <v>151</v>
      </c>
      <c r="AC12">
        <v>31876.22</v>
      </c>
      <c r="AD12">
        <v>2016</v>
      </c>
      <c r="AE12" t="s">
        <v>2425</v>
      </c>
    </row>
    <row r="13" spans="1:31" x14ac:dyDescent="0.3">
      <c r="A13" t="s">
        <v>29</v>
      </c>
      <c r="B13" t="s">
        <v>30</v>
      </c>
      <c r="C13" t="s">
        <v>31</v>
      </c>
      <c r="D13" t="s">
        <v>32</v>
      </c>
      <c r="E13" t="s">
        <v>33</v>
      </c>
      <c r="F13" t="s">
        <v>34</v>
      </c>
      <c r="G13" t="s">
        <v>35</v>
      </c>
      <c r="H13" t="s">
        <v>122</v>
      </c>
      <c r="I13" t="s">
        <v>123</v>
      </c>
      <c r="J13">
        <v>5151244569</v>
      </c>
      <c r="K13" s="1">
        <v>42599</v>
      </c>
      <c r="L13" t="s">
        <v>124</v>
      </c>
      <c r="M13" t="s">
        <v>39</v>
      </c>
      <c r="N13" t="s">
        <v>125</v>
      </c>
      <c r="O13" t="s">
        <v>126</v>
      </c>
      <c r="P13">
        <v>1781.47</v>
      </c>
      <c r="Q13">
        <v>283.52</v>
      </c>
      <c r="R13">
        <v>2064.9899999999998</v>
      </c>
      <c r="S13" t="s">
        <v>127</v>
      </c>
      <c r="T13" t="s">
        <v>2427</v>
      </c>
      <c r="U13">
        <v>700</v>
      </c>
      <c r="V13" t="s">
        <v>128</v>
      </c>
      <c r="W13">
        <v>17289200982</v>
      </c>
      <c r="X13" t="s">
        <v>71</v>
      </c>
      <c r="Y13" s="1">
        <v>42598</v>
      </c>
      <c r="Z13">
        <v>49</v>
      </c>
      <c r="AA13">
        <v>2200</v>
      </c>
      <c r="AB13">
        <v>123</v>
      </c>
      <c r="AC13">
        <v>107800</v>
      </c>
      <c r="AD13">
        <v>2016</v>
      </c>
      <c r="AE13" t="s">
        <v>2419</v>
      </c>
    </row>
    <row r="14" spans="1:31" x14ac:dyDescent="0.3">
      <c r="A14" t="s">
        <v>29</v>
      </c>
      <c r="B14" t="s">
        <v>30</v>
      </c>
      <c r="C14" t="s">
        <v>31</v>
      </c>
      <c r="D14" t="s">
        <v>32</v>
      </c>
      <c r="E14" t="s">
        <v>33</v>
      </c>
      <c r="F14" t="s">
        <v>34</v>
      </c>
      <c r="G14" t="s">
        <v>35</v>
      </c>
      <c r="H14" t="s">
        <v>129</v>
      </c>
      <c r="I14" t="s">
        <v>130</v>
      </c>
      <c r="J14">
        <v>5151237777</v>
      </c>
      <c r="K14" s="1">
        <v>42528</v>
      </c>
      <c r="L14" t="s">
        <v>131</v>
      </c>
      <c r="M14" t="s">
        <v>39</v>
      </c>
      <c r="N14" t="s">
        <v>132</v>
      </c>
      <c r="O14" t="s">
        <v>133</v>
      </c>
      <c r="P14">
        <v>1723.83</v>
      </c>
      <c r="Q14">
        <v>318.86</v>
      </c>
      <c r="R14">
        <v>2042.69</v>
      </c>
      <c r="S14" t="s">
        <v>134</v>
      </c>
      <c r="T14" t="s">
        <v>135</v>
      </c>
      <c r="U14">
        <v>3700</v>
      </c>
      <c r="V14" t="s">
        <v>136</v>
      </c>
      <c r="W14">
        <v>18779099109</v>
      </c>
      <c r="X14" t="s">
        <v>45</v>
      </c>
      <c r="Y14" s="1">
        <v>42126</v>
      </c>
      <c r="Z14">
        <v>77</v>
      </c>
      <c r="AA14">
        <v>309.85000000000002</v>
      </c>
      <c r="AB14">
        <v>124</v>
      </c>
      <c r="AC14">
        <v>23858.45</v>
      </c>
      <c r="AD14">
        <v>2015</v>
      </c>
      <c r="AE14" t="s">
        <v>2420</v>
      </c>
    </row>
    <row r="15" spans="1:31" x14ac:dyDescent="0.3">
      <c r="A15" t="s">
        <v>29</v>
      </c>
      <c r="B15" t="s">
        <v>30</v>
      </c>
      <c r="C15" t="s">
        <v>31</v>
      </c>
      <c r="D15" t="s">
        <v>32</v>
      </c>
      <c r="E15" t="s">
        <v>33</v>
      </c>
      <c r="F15" t="s">
        <v>34</v>
      </c>
      <c r="G15" t="s">
        <v>35</v>
      </c>
      <c r="H15" t="s">
        <v>137</v>
      </c>
      <c r="I15" t="s">
        <v>138</v>
      </c>
      <c r="J15">
        <v>5904234567</v>
      </c>
      <c r="K15" s="1">
        <v>42372</v>
      </c>
      <c r="L15" t="s">
        <v>139</v>
      </c>
      <c r="M15" t="s">
        <v>39</v>
      </c>
      <c r="N15" t="s">
        <v>140</v>
      </c>
      <c r="O15" t="s">
        <v>141</v>
      </c>
      <c r="P15">
        <v>1504.08</v>
      </c>
      <c r="Q15">
        <v>505.38</v>
      </c>
      <c r="R15">
        <v>2009.46</v>
      </c>
      <c r="S15" t="s">
        <v>142</v>
      </c>
      <c r="T15" t="s">
        <v>2428</v>
      </c>
      <c r="U15">
        <v>5000</v>
      </c>
      <c r="V15" t="s">
        <v>143</v>
      </c>
      <c r="W15">
        <v>18717872090</v>
      </c>
      <c r="X15" t="s">
        <v>45</v>
      </c>
      <c r="Y15" s="1">
        <v>42642</v>
      </c>
      <c r="Z15">
        <v>141</v>
      </c>
      <c r="AA15">
        <v>721.99</v>
      </c>
      <c r="AB15">
        <v>124</v>
      </c>
      <c r="AC15">
        <v>101800.59</v>
      </c>
      <c r="AD15">
        <v>2016</v>
      </c>
      <c r="AE15" t="s">
        <v>2421</v>
      </c>
    </row>
    <row r="16" spans="1:31" x14ac:dyDescent="0.3">
      <c r="A16" t="s">
        <v>29</v>
      </c>
      <c r="B16" t="s">
        <v>30</v>
      </c>
      <c r="C16" t="s">
        <v>31</v>
      </c>
      <c r="D16" t="s">
        <v>32</v>
      </c>
      <c r="E16" t="s">
        <v>33</v>
      </c>
      <c r="F16" t="s">
        <v>34</v>
      </c>
      <c r="G16" t="s">
        <v>35</v>
      </c>
      <c r="H16" t="s">
        <v>144</v>
      </c>
      <c r="I16" t="s">
        <v>145</v>
      </c>
      <c r="J16">
        <v>5904234568</v>
      </c>
      <c r="K16" s="1">
        <v>42511</v>
      </c>
      <c r="L16" t="s">
        <v>139</v>
      </c>
      <c r="M16" t="s">
        <v>39</v>
      </c>
      <c r="N16" t="s">
        <v>146</v>
      </c>
      <c r="O16" t="s">
        <v>147</v>
      </c>
      <c r="P16">
        <v>1499.26</v>
      </c>
      <c r="Q16">
        <v>495.23</v>
      </c>
      <c r="R16">
        <v>1994.49</v>
      </c>
      <c r="S16" t="s">
        <v>148</v>
      </c>
      <c r="T16" t="s">
        <v>149</v>
      </c>
      <c r="U16">
        <v>500</v>
      </c>
      <c r="V16" t="s">
        <v>150</v>
      </c>
      <c r="W16">
        <v>15612788891</v>
      </c>
      <c r="X16" t="s">
        <v>62</v>
      </c>
      <c r="Y16" s="1">
        <v>42717</v>
      </c>
      <c r="Z16">
        <v>33</v>
      </c>
      <c r="AA16">
        <v>824.98</v>
      </c>
      <c r="AB16">
        <v>124</v>
      </c>
      <c r="AC16">
        <v>27224.34</v>
      </c>
      <c r="AD16">
        <v>2016</v>
      </c>
      <c r="AE16" t="s">
        <v>2425</v>
      </c>
    </row>
    <row r="17" spans="1:31" x14ac:dyDescent="0.3">
      <c r="A17" t="s">
        <v>29</v>
      </c>
      <c r="B17" t="s">
        <v>30</v>
      </c>
      <c r="C17" t="s">
        <v>31</v>
      </c>
      <c r="D17" t="s">
        <v>32</v>
      </c>
      <c r="E17" t="s">
        <v>33</v>
      </c>
      <c r="F17" t="s">
        <v>34</v>
      </c>
      <c r="G17" t="s">
        <v>35</v>
      </c>
      <c r="H17" t="s">
        <v>151</v>
      </c>
      <c r="I17" t="s">
        <v>152</v>
      </c>
      <c r="J17">
        <v>5904235567</v>
      </c>
      <c r="K17" s="1">
        <v>42407</v>
      </c>
      <c r="L17" t="s">
        <v>139</v>
      </c>
      <c r="M17" t="s">
        <v>39</v>
      </c>
      <c r="N17" t="s">
        <v>153</v>
      </c>
      <c r="O17" t="s">
        <v>154</v>
      </c>
      <c r="P17">
        <v>1540.35</v>
      </c>
      <c r="Q17">
        <v>368.38</v>
      </c>
      <c r="R17">
        <v>1908.73</v>
      </c>
      <c r="S17" t="s">
        <v>155</v>
      </c>
      <c r="T17" t="s">
        <v>156</v>
      </c>
      <c r="U17">
        <v>500</v>
      </c>
      <c r="V17" t="s">
        <v>157</v>
      </c>
      <c r="W17">
        <v>12334152428</v>
      </c>
      <c r="X17" t="s">
        <v>45</v>
      </c>
      <c r="Y17" s="1">
        <v>42706</v>
      </c>
      <c r="Z17">
        <v>144</v>
      </c>
      <c r="AA17">
        <v>699.01</v>
      </c>
      <c r="AB17">
        <v>124</v>
      </c>
      <c r="AC17">
        <v>100657.44</v>
      </c>
      <c r="AD17">
        <v>2016</v>
      </c>
      <c r="AE17" t="s">
        <v>2425</v>
      </c>
    </row>
    <row r="18" spans="1:31" x14ac:dyDescent="0.3">
      <c r="A18" t="s">
        <v>29</v>
      </c>
      <c r="B18" t="s">
        <v>30</v>
      </c>
      <c r="C18" t="s">
        <v>31</v>
      </c>
      <c r="D18" t="s">
        <v>32</v>
      </c>
      <c r="E18" t="s">
        <v>33</v>
      </c>
      <c r="F18" t="s">
        <v>34</v>
      </c>
      <c r="G18" t="s">
        <v>35</v>
      </c>
      <c r="H18" t="s">
        <v>158</v>
      </c>
      <c r="I18" t="s">
        <v>159</v>
      </c>
      <c r="J18">
        <v>5904234560</v>
      </c>
      <c r="K18" s="1">
        <v>42405</v>
      </c>
      <c r="L18" t="s">
        <v>139</v>
      </c>
      <c r="M18" t="s">
        <v>39</v>
      </c>
      <c r="N18" t="s">
        <v>160</v>
      </c>
      <c r="O18" t="s">
        <v>161</v>
      </c>
      <c r="P18">
        <v>1671.95</v>
      </c>
      <c r="Q18">
        <v>232.75</v>
      </c>
      <c r="R18">
        <v>1904.7</v>
      </c>
      <c r="S18" t="s">
        <v>162</v>
      </c>
      <c r="T18" t="s">
        <v>163</v>
      </c>
      <c r="U18">
        <v>500</v>
      </c>
      <c r="V18" t="s">
        <v>164</v>
      </c>
      <c r="W18">
        <v>12343435001</v>
      </c>
      <c r="X18" t="s">
        <v>45</v>
      </c>
      <c r="Y18" s="1">
        <v>42670</v>
      </c>
      <c r="Z18">
        <v>149</v>
      </c>
      <c r="AA18">
        <v>339.99</v>
      </c>
      <c r="AB18">
        <v>124</v>
      </c>
      <c r="AC18">
        <v>50658.51</v>
      </c>
      <c r="AD18">
        <v>2016</v>
      </c>
      <c r="AE18" t="s">
        <v>2417</v>
      </c>
    </row>
    <row r="19" spans="1:31" x14ac:dyDescent="0.3">
      <c r="A19" t="s">
        <v>29</v>
      </c>
      <c r="B19" t="s">
        <v>30</v>
      </c>
      <c r="C19" t="s">
        <v>31</v>
      </c>
      <c r="D19" t="s">
        <v>32</v>
      </c>
      <c r="E19" t="s">
        <v>33</v>
      </c>
      <c r="F19" t="s">
        <v>34</v>
      </c>
      <c r="G19" t="s">
        <v>35</v>
      </c>
      <c r="H19" t="s">
        <v>165</v>
      </c>
      <c r="I19" t="s">
        <v>166</v>
      </c>
      <c r="J19">
        <v>59042345692</v>
      </c>
      <c r="K19" s="1">
        <v>42546</v>
      </c>
      <c r="L19" t="s">
        <v>139</v>
      </c>
      <c r="M19" t="s">
        <v>39</v>
      </c>
      <c r="N19" t="s">
        <v>167</v>
      </c>
      <c r="O19" t="s">
        <v>168</v>
      </c>
      <c r="P19">
        <v>1706.95</v>
      </c>
      <c r="Q19">
        <v>193.04</v>
      </c>
      <c r="R19">
        <v>1899.99</v>
      </c>
      <c r="S19" t="s">
        <v>169</v>
      </c>
      <c r="T19" t="s">
        <v>170</v>
      </c>
      <c r="U19">
        <v>600</v>
      </c>
      <c r="V19" t="s">
        <v>171</v>
      </c>
      <c r="W19">
        <v>10988765561</v>
      </c>
      <c r="X19" t="s">
        <v>45</v>
      </c>
      <c r="Y19" s="1">
        <v>43035</v>
      </c>
      <c r="Z19">
        <v>145</v>
      </c>
      <c r="AA19">
        <v>1999.89</v>
      </c>
      <c r="AB19">
        <v>125</v>
      </c>
      <c r="AC19">
        <v>289984.05</v>
      </c>
      <c r="AD19">
        <v>2017</v>
      </c>
      <c r="AE19" t="s">
        <v>2417</v>
      </c>
    </row>
    <row r="20" spans="1:31" x14ac:dyDescent="0.3">
      <c r="A20" t="s">
        <v>29</v>
      </c>
      <c r="B20" t="s">
        <v>30</v>
      </c>
      <c r="C20" t="s">
        <v>31</v>
      </c>
      <c r="D20" t="s">
        <v>32</v>
      </c>
      <c r="E20" t="s">
        <v>33</v>
      </c>
      <c r="F20" t="s">
        <v>34</v>
      </c>
      <c r="G20" t="s">
        <v>35</v>
      </c>
      <c r="H20" t="s">
        <v>172</v>
      </c>
      <c r="I20" t="s">
        <v>173</v>
      </c>
      <c r="J20">
        <v>5151235555</v>
      </c>
      <c r="K20" s="1">
        <v>42417</v>
      </c>
      <c r="L20" t="s">
        <v>174</v>
      </c>
      <c r="M20" t="s">
        <v>39</v>
      </c>
      <c r="N20" t="s">
        <v>175</v>
      </c>
      <c r="O20" t="s">
        <v>176</v>
      </c>
      <c r="P20">
        <v>1323.12</v>
      </c>
      <c r="Q20">
        <v>526.88</v>
      </c>
      <c r="R20">
        <v>1850</v>
      </c>
      <c r="S20" t="s">
        <v>177</v>
      </c>
      <c r="T20" t="s">
        <v>178</v>
      </c>
      <c r="U20">
        <v>700</v>
      </c>
      <c r="V20" t="s">
        <v>179</v>
      </c>
      <c r="W20">
        <v>17876544441</v>
      </c>
      <c r="X20" t="s">
        <v>62</v>
      </c>
      <c r="Y20" s="1">
        <v>42718</v>
      </c>
      <c r="Z20">
        <v>79</v>
      </c>
      <c r="AA20">
        <v>899.99</v>
      </c>
      <c r="AB20">
        <v>121</v>
      </c>
      <c r="AC20">
        <v>71099.210000000006</v>
      </c>
      <c r="AD20">
        <v>2016</v>
      </c>
      <c r="AE20" t="s">
        <v>2425</v>
      </c>
    </row>
    <row r="21" spans="1:31" x14ac:dyDescent="0.3">
      <c r="A21" t="s">
        <v>29</v>
      </c>
      <c r="B21" t="s">
        <v>30</v>
      </c>
      <c r="C21" t="s">
        <v>31</v>
      </c>
      <c r="D21" t="s">
        <v>32</v>
      </c>
      <c r="E21" t="s">
        <v>33</v>
      </c>
      <c r="F21" t="s">
        <v>34</v>
      </c>
      <c r="G21" t="s">
        <v>35</v>
      </c>
      <c r="H21" t="s">
        <v>180</v>
      </c>
      <c r="I21" t="s">
        <v>181</v>
      </c>
      <c r="J21">
        <v>6031236666</v>
      </c>
      <c r="K21" s="1">
        <v>42599</v>
      </c>
      <c r="L21" t="s">
        <v>182</v>
      </c>
      <c r="M21" t="s">
        <v>39</v>
      </c>
      <c r="N21" t="s">
        <v>183</v>
      </c>
      <c r="O21" t="s">
        <v>168</v>
      </c>
      <c r="P21">
        <v>1369.83</v>
      </c>
      <c r="Q21">
        <v>475.06</v>
      </c>
      <c r="R21">
        <v>1844.89</v>
      </c>
      <c r="S21" t="s">
        <v>184</v>
      </c>
      <c r="T21" t="s">
        <v>185</v>
      </c>
      <c r="U21">
        <v>700</v>
      </c>
      <c r="V21" t="s">
        <v>186</v>
      </c>
      <c r="W21">
        <v>19089189918</v>
      </c>
      <c r="X21" t="s">
        <v>71</v>
      </c>
      <c r="Y21" s="1">
        <v>42717</v>
      </c>
      <c r="Z21">
        <v>75</v>
      </c>
      <c r="AA21">
        <v>620.95000000000005</v>
      </c>
      <c r="AB21">
        <v>121</v>
      </c>
      <c r="AC21">
        <v>46571.25</v>
      </c>
      <c r="AD21">
        <v>2016</v>
      </c>
      <c r="AE21" t="s">
        <v>2425</v>
      </c>
    </row>
    <row r="22" spans="1:31" x14ac:dyDescent="0.3">
      <c r="A22" t="s">
        <v>29</v>
      </c>
      <c r="B22" t="s">
        <v>30</v>
      </c>
      <c r="C22" t="s">
        <v>31</v>
      </c>
      <c r="D22" t="s">
        <v>32</v>
      </c>
      <c r="E22" t="s">
        <v>33</v>
      </c>
      <c r="F22" t="s">
        <v>34</v>
      </c>
      <c r="G22" t="s">
        <v>35</v>
      </c>
      <c r="H22" t="s">
        <v>187</v>
      </c>
      <c r="I22" t="s">
        <v>188</v>
      </c>
      <c r="J22">
        <v>5151238888</v>
      </c>
      <c r="K22" s="1">
        <v>42528</v>
      </c>
      <c r="L22" t="s">
        <v>189</v>
      </c>
      <c r="M22" t="s">
        <v>39</v>
      </c>
      <c r="N22" t="s">
        <v>190</v>
      </c>
      <c r="O22" t="s">
        <v>191</v>
      </c>
      <c r="P22">
        <v>1496.43</v>
      </c>
      <c r="Q22">
        <v>309.54000000000002</v>
      </c>
      <c r="R22">
        <v>1805.97</v>
      </c>
      <c r="S22" t="s">
        <v>192</v>
      </c>
      <c r="T22" t="s">
        <v>193</v>
      </c>
      <c r="U22">
        <v>700</v>
      </c>
      <c r="V22" t="s">
        <v>194</v>
      </c>
      <c r="W22">
        <v>19098876718</v>
      </c>
      <c r="X22" t="s">
        <v>45</v>
      </c>
      <c r="Y22" s="1">
        <v>42120</v>
      </c>
      <c r="Z22">
        <v>116</v>
      </c>
      <c r="AA22">
        <v>799</v>
      </c>
      <c r="AB22">
        <v>121</v>
      </c>
      <c r="AC22">
        <v>92684</v>
      </c>
      <c r="AD22">
        <v>2015</v>
      </c>
      <c r="AE22" t="s">
        <v>2418</v>
      </c>
    </row>
    <row r="23" spans="1:31" x14ac:dyDescent="0.3">
      <c r="A23" t="s">
        <v>29</v>
      </c>
      <c r="B23" t="s">
        <v>30</v>
      </c>
      <c r="C23" t="s">
        <v>31</v>
      </c>
      <c r="D23" t="s">
        <v>32</v>
      </c>
      <c r="E23" t="s">
        <v>33</v>
      </c>
      <c r="F23" t="s">
        <v>34</v>
      </c>
      <c r="G23" t="s">
        <v>35</v>
      </c>
      <c r="H23" t="s">
        <v>195</v>
      </c>
      <c r="I23" t="s">
        <v>196</v>
      </c>
      <c r="J23">
        <v>5151274563</v>
      </c>
      <c r="K23" s="1">
        <v>42728</v>
      </c>
      <c r="L23" t="s">
        <v>197</v>
      </c>
      <c r="M23" t="s">
        <v>39</v>
      </c>
      <c r="N23" t="s">
        <v>198</v>
      </c>
      <c r="O23" t="s">
        <v>199</v>
      </c>
      <c r="P23">
        <v>1535.62</v>
      </c>
      <c r="Q23">
        <v>220.38</v>
      </c>
      <c r="R23">
        <v>1756</v>
      </c>
      <c r="S23" t="s">
        <v>200</v>
      </c>
      <c r="T23" t="s">
        <v>201</v>
      </c>
      <c r="U23">
        <v>900</v>
      </c>
      <c r="V23" t="s">
        <v>202</v>
      </c>
      <c r="W23">
        <v>15600980121</v>
      </c>
      <c r="X23" t="s">
        <v>45</v>
      </c>
      <c r="Y23" s="1">
        <v>42851</v>
      </c>
      <c r="Z23">
        <v>119</v>
      </c>
      <c r="AA23">
        <v>680.99</v>
      </c>
      <c r="AB23">
        <v>137</v>
      </c>
      <c r="AC23">
        <v>81037.81</v>
      </c>
      <c r="AD23">
        <v>2017</v>
      </c>
      <c r="AE23" t="s">
        <v>2418</v>
      </c>
    </row>
    <row r="24" spans="1:31" x14ac:dyDescent="0.3">
      <c r="A24" t="s">
        <v>29</v>
      </c>
      <c r="B24" t="s">
        <v>30</v>
      </c>
      <c r="C24" t="s">
        <v>31</v>
      </c>
      <c r="D24" t="s">
        <v>32</v>
      </c>
      <c r="E24" t="s">
        <v>33</v>
      </c>
      <c r="F24" t="s">
        <v>34</v>
      </c>
      <c r="G24" t="s">
        <v>35</v>
      </c>
      <c r="H24" t="s">
        <v>203</v>
      </c>
      <c r="I24" t="s">
        <v>204</v>
      </c>
      <c r="J24">
        <v>5151274562</v>
      </c>
      <c r="K24" s="1">
        <v>42508</v>
      </c>
      <c r="L24" t="s">
        <v>197</v>
      </c>
      <c r="M24" t="s">
        <v>39</v>
      </c>
      <c r="N24" t="s">
        <v>205</v>
      </c>
      <c r="O24" t="s">
        <v>206</v>
      </c>
      <c r="P24">
        <v>1519.85</v>
      </c>
      <c r="Q24">
        <v>232.14</v>
      </c>
      <c r="R24">
        <v>1751.99</v>
      </c>
      <c r="S24" t="s">
        <v>207</v>
      </c>
      <c r="T24" t="s">
        <v>208</v>
      </c>
      <c r="U24">
        <v>1200</v>
      </c>
      <c r="V24" t="s">
        <v>209</v>
      </c>
      <c r="W24">
        <v>12889745002</v>
      </c>
      <c r="X24" t="s">
        <v>45</v>
      </c>
      <c r="Y24" s="1">
        <v>42103</v>
      </c>
      <c r="Z24">
        <v>148</v>
      </c>
      <c r="AA24">
        <v>47.88</v>
      </c>
      <c r="AB24">
        <v>136</v>
      </c>
      <c r="AC24">
        <v>7086.2400000000007</v>
      </c>
      <c r="AD24">
        <v>2015</v>
      </c>
      <c r="AE24" t="s">
        <v>2418</v>
      </c>
    </row>
    <row r="25" spans="1:31" x14ac:dyDescent="0.3">
      <c r="A25" t="s">
        <v>29</v>
      </c>
      <c r="B25" t="s">
        <v>30</v>
      </c>
      <c r="C25" t="s">
        <v>31</v>
      </c>
      <c r="D25" t="s">
        <v>32</v>
      </c>
      <c r="E25" t="s">
        <v>33</v>
      </c>
      <c r="F25" t="s">
        <v>34</v>
      </c>
      <c r="G25" t="s">
        <v>35</v>
      </c>
      <c r="H25" t="s">
        <v>210</v>
      </c>
      <c r="I25" t="s">
        <v>211</v>
      </c>
      <c r="J25">
        <v>5151274564</v>
      </c>
      <c r="K25" s="1">
        <v>42575</v>
      </c>
      <c r="L25" t="s">
        <v>197</v>
      </c>
      <c r="M25" t="s">
        <v>39</v>
      </c>
      <c r="N25" t="s">
        <v>212</v>
      </c>
      <c r="O25" t="s">
        <v>213</v>
      </c>
      <c r="P25">
        <v>1225.5899999999999</v>
      </c>
      <c r="Q25">
        <v>483.27</v>
      </c>
      <c r="R25">
        <v>1708.86</v>
      </c>
      <c r="S25" t="s">
        <v>214</v>
      </c>
      <c r="T25" t="s">
        <v>215</v>
      </c>
      <c r="U25">
        <v>1200</v>
      </c>
      <c r="V25" t="s">
        <v>216</v>
      </c>
      <c r="W25">
        <v>18013324511</v>
      </c>
      <c r="X25" t="s">
        <v>45</v>
      </c>
      <c r="Y25" s="1">
        <v>42781</v>
      </c>
      <c r="Z25">
        <v>111</v>
      </c>
      <c r="AA25">
        <v>298.98</v>
      </c>
      <c r="AB25">
        <v>136</v>
      </c>
      <c r="AC25">
        <v>33186.78</v>
      </c>
      <c r="AD25">
        <v>2017</v>
      </c>
      <c r="AE25" t="s">
        <v>2415</v>
      </c>
    </row>
    <row r="26" spans="1:31" x14ac:dyDescent="0.3">
      <c r="A26" t="s">
        <v>29</v>
      </c>
      <c r="B26" t="s">
        <v>30</v>
      </c>
      <c r="C26" t="s">
        <v>31</v>
      </c>
      <c r="D26" t="s">
        <v>32</v>
      </c>
      <c r="E26" t="s">
        <v>33</v>
      </c>
      <c r="F26" t="s">
        <v>34</v>
      </c>
      <c r="G26" t="s">
        <v>35</v>
      </c>
      <c r="H26" t="s">
        <v>217</v>
      </c>
      <c r="I26" t="s">
        <v>218</v>
      </c>
      <c r="J26">
        <v>5151274565</v>
      </c>
      <c r="K26" s="1">
        <v>42689</v>
      </c>
      <c r="L26" t="s">
        <v>197</v>
      </c>
      <c r="M26" t="s">
        <v>39</v>
      </c>
      <c r="N26" t="s">
        <v>219</v>
      </c>
      <c r="O26" t="s">
        <v>220</v>
      </c>
      <c r="P26">
        <v>1479.56</v>
      </c>
      <c r="Q26">
        <v>224.81</v>
      </c>
      <c r="R26">
        <v>1704.37</v>
      </c>
      <c r="S26" t="s">
        <v>221</v>
      </c>
      <c r="T26" t="s">
        <v>222</v>
      </c>
      <c r="U26">
        <v>1200</v>
      </c>
      <c r="V26" t="s">
        <v>223</v>
      </c>
      <c r="W26">
        <v>18002566718</v>
      </c>
      <c r="X26" t="s">
        <v>71</v>
      </c>
      <c r="Y26" s="1">
        <v>42780</v>
      </c>
      <c r="Z26">
        <v>111</v>
      </c>
      <c r="AA26">
        <v>66.89</v>
      </c>
      <c r="AB26">
        <v>136</v>
      </c>
      <c r="AC26">
        <v>7424.79</v>
      </c>
      <c r="AD26">
        <v>2017</v>
      </c>
      <c r="AE26" t="s">
        <v>2415</v>
      </c>
    </row>
    <row r="27" spans="1:31" x14ac:dyDescent="0.3">
      <c r="A27" t="s">
        <v>29</v>
      </c>
      <c r="B27" t="s">
        <v>30</v>
      </c>
      <c r="C27" t="s">
        <v>31</v>
      </c>
      <c r="D27" t="s">
        <v>32</v>
      </c>
      <c r="E27" t="s">
        <v>33</v>
      </c>
      <c r="F27" t="s">
        <v>34</v>
      </c>
      <c r="G27" t="s">
        <v>35</v>
      </c>
      <c r="H27" t="s">
        <v>224</v>
      </c>
      <c r="I27" t="s">
        <v>225</v>
      </c>
      <c r="J27">
        <v>5151274566</v>
      </c>
      <c r="K27" s="1">
        <v>42592</v>
      </c>
      <c r="L27" t="s">
        <v>197</v>
      </c>
      <c r="M27" t="s">
        <v>39</v>
      </c>
      <c r="N27" t="s">
        <v>226</v>
      </c>
      <c r="O27" t="s">
        <v>227</v>
      </c>
      <c r="P27">
        <v>1453.94</v>
      </c>
      <c r="Q27">
        <v>223.04</v>
      </c>
      <c r="R27">
        <v>1676.98</v>
      </c>
      <c r="S27" t="s">
        <v>228</v>
      </c>
      <c r="T27" t="s">
        <v>229</v>
      </c>
      <c r="U27">
        <v>1200</v>
      </c>
      <c r="V27" t="s">
        <v>230</v>
      </c>
      <c r="W27">
        <v>15677872231</v>
      </c>
      <c r="X27" t="s">
        <v>62</v>
      </c>
      <c r="Y27" s="1">
        <v>42780</v>
      </c>
      <c r="Z27">
        <v>47</v>
      </c>
      <c r="AA27">
        <v>149.88</v>
      </c>
      <c r="AB27">
        <v>136</v>
      </c>
      <c r="AC27">
        <v>7044.36</v>
      </c>
      <c r="AD27">
        <v>2017</v>
      </c>
      <c r="AE27" t="s">
        <v>2415</v>
      </c>
    </row>
    <row r="28" spans="1:31" x14ac:dyDescent="0.3">
      <c r="A28" t="s">
        <v>29</v>
      </c>
      <c r="B28" t="s">
        <v>30</v>
      </c>
      <c r="C28" t="s">
        <v>31</v>
      </c>
      <c r="D28" t="s">
        <v>32</v>
      </c>
      <c r="E28" t="s">
        <v>33</v>
      </c>
      <c r="F28" t="s">
        <v>34</v>
      </c>
      <c r="G28" t="s">
        <v>35</v>
      </c>
      <c r="H28" t="s">
        <v>231</v>
      </c>
      <c r="I28" t="s">
        <v>232</v>
      </c>
      <c r="J28">
        <v>5151274561</v>
      </c>
      <c r="K28" s="1">
        <v>42711</v>
      </c>
      <c r="L28" t="s">
        <v>233</v>
      </c>
      <c r="M28" t="s">
        <v>39</v>
      </c>
      <c r="N28" t="s">
        <v>234</v>
      </c>
      <c r="O28" t="s">
        <v>235</v>
      </c>
      <c r="P28">
        <v>1479.95</v>
      </c>
      <c r="Q28">
        <v>186.66</v>
      </c>
      <c r="R28">
        <v>1666.61</v>
      </c>
      <c r="S28" t="s">
        <v>236</v>
      </c>
      <c r="T28" t="s">
        <v>237</v>
      </c>
      <c r="U28">
        <v>1200</v>
      </c>
      <c r="V28" t="s">
        <v>238</v>
      </c>
      <c r="W28">
        <v>17888892415</v>
      </c>
      <c r="X28" t="s">
        <v>45</v>
      </c>
      <c r="Y28" s="1">
        <v>42759</v>
      </c>
      <c r="Z28">
        <v>70</v>
      </c>
      <c r="AA28">
        <v>282.98</v>
      </c>
      <c r="AB28">
        <v>136</v>
      </c>
      <c r="AC28">
        <v>19808.600000000002</v>
      </c>
      <c r="AD28">
        <v>2017</v>
      </c>
      <c r="AE28" t="s">
        <v>2416</v>
      </c>
    </row>
    <row r="29" spans="1:31" x14ac:dyDescent="0.3">
      <c r="A29" t="s">
        <v>29</v>
      </c>
      <c r="B29" t="s">
        <v>30</v>
      </c>
      <c r="C29" t="s">
        <v>31</v>
      </c>
      <c r="D29" t="s">
        <v>32</v>
      </c>
      <c r="E29" t="s">
        <v>33</v>
      </c>
      <c r="F29" t="s">
        <v>34</v>
      </c>
      <c r="G29" t="s">
        <v>35</v>
      </c>
      <c r="H29" t="s">
        <v>239</v>
      </c>
      <c r="I29" t="s">
        <v>240</v>
      </c>
      <c r="J29">
        <v>11441300000000</v>
      </c>
      <c r="K29" s="1">
        <v>42658</v>
      </c>
      <c r="L29" t="s">
        <v>241</v>
      </c>
      <c r="M29" t="s">
        <v>39</v>
      </c>
      <c r="N29" t="s">
        <v>242</v>
      </c>
      <c r="O29" t="s">
        <v>243</v>
      </c>
      <c r="P29">
        <v>1365.13</v>
      </c>
      <c r="Q29">
        <v>274.86</v>
      </c>
      <c r="R29">
        <v>1639.99</v>
      </c>
      <c r="S29" t="s">
        <v>244</v>
      </c>
      <c r="T29" t="s">
        <v>2429</v>
      </c>
      <c r="U29">
        <v>1200</v>
      </c>
      <c r="V29" t="s">
        <v>245</v>
      </c>
      <c r="W29">
        <v>15426625428</v>
      </c>
      <c r="X29" t="s">
        <v>71</v>
      </c>
      <c r="Y29" s="1">
        <v>42703</v>
      </c>
      <c r="Z29">
        <v>67</v>
      </c>
      <c r="AA29">
        <v>647.99</v>
      </c>
      <c r="AB29">
        <v>137</v>
      </c>
      <c r="AC29">
        <v>43415.33</v>
      </c>
      <c r="AD29">
        <v>2016</v>
      </c>
      <c r="AE29" t="s">
        <v>2414</v>
      </c>
    </row>
    <row r="30" spans="1:31" x14ac:dyDescent="0.3">
      <c r="A30" t="s">
        <v>29</v>
      </c>
      <c r="B30" t="s">
        <v>30</v>
      </c>
      <c r="C30" t="s">
        <v>31</v>
      </c>
      <c r="D30" t="s">
        <v>32</v>
      </c>
      <c r="E30" t="s">
        <v>33</v>
      </c>
      <c r="F30" t="s">
        <v>34</v>
      </c>
      <c r="G30" t="s">
        <v>35</v>
      </c>
      <c r="H30" t="s">
        <v>246</v>
      </c>
      <c r="I30" t="s">
        <v>247</v>
      </c>
      <c r="J30">
        <v>11441300000000</v>
      </c>
      <c r="K30" s="1">
        <v>42439</v>
      </c>
      <c r="L30" t="s">
        <v>241</v>
      </c>
      <c r="M30" t="s">
        <v>39</v>
      </c>
      <c r="N30" t="s">
        <v>248</v>
      </c>
      <c r="O30" t="s">
        <v>249</v>
      </c>
      <c r="P30">
        <v>1166.8900000000001</v>
      </c>
      <c r="Q30">
        <v>472</v>
      </c>
      <c r="R30">
        <v>1638.89</v>
      </c>
      <c r="S30" t="s">
        <v>250</v>
      </c>
      <c r="T30" t="s">
        <v>251</v>
      </c>
      <c r="U30">
        <v>5000</v>
      </c>
      <c r="V30" t="s">
        <v>252</v>
      </c>
      <c r="W30">
        <v>18990924161</v>
      </c>
      <c r="X30" t="s">
        <v>45</v>
      </c>
      <c r="Y30" s="1">
        <v>42703</v>
      </c>
      <c r="Z30">
        <v>74</v>
      </c>
      <c r="AA30">
        <v>305</v>
      </c>
      <c r="AB30">
        <v>137</v>
      </c>
      <c r="AC30">
        <v>22570</v>
      </c>
      <c r="AD30">
        <v>2016</v>
      </c>
      <c r="AE30" t="s">
        <v>2414</v>
      </c>
    </row>
    <row r="31" spans="1:31" x14ac:dyDescent="0.3">
      <c r="A31" t="s">
        <v>29</v>
      </c>
      <c r="B31" t="s">
        <v>30</v>
      </c>
      <c r="C31" t="s">
        <v>31</v>
      </c>
      <c r="D31" t="s">
        <v>32</v>
      </c>
      <c r="E31" t="s">
        <v>33</v>
      </c>
      <c r="F31" t="s">
        <v>34</v>
      </c>
      <c r="G31" t="s">
        <v>35</v>
      </c>
      <c r="H31" t="s">
        <v>253</v>
      </c>
      <c r="I31" t="s">
        <v>254</v>
      </c>
      <c r="J31">
        <v>11441300000000</v>
      </c>
      <c r="K31" s="1">
        <v>42374</v>
      </c>
      <c r="L31" t="s">
        <v>241</v>
      </c>
      <c r="M31" t="s">
        <v>39</v>
      </c>
      <c r="N31" t="s">
        <v>255</v>
      </c>
      <c r="O31" t="s">
        <v>220</v>
      </c>
      <c r="P31">
        <v>1052.92</v>
      </c>
      <c r="Q31">
        <v>446.97</v>
      </c>
      <c r="R31">
        <v>1499.89</v>
      </c>
      <c r="S31" t="s">
        <v>256</v>
      </c>
      <c r="T31" t="s">
        <v>257</v>
      </c>
      <c r="U31">
        <v>300</v>
      </c>
      <c r="V31" t="s">
        <v>258</v>
      </c>
      <c r="W31">
        <v>18729201888</v>
      </c>
      <c r="X31" t="s">
        <v>71</v>
      </c>
      <c r="Y31" s="1">
        <v>42703</v>
      </c>
      <c r="Z31">
        <v>92</v>
      </c>
      <c r="AA31">
        <v>759.99</v>
      </c>
      <c r="AB31">
        <v>137</v>
      </c>
      <c r="AC31">
        <v>69919.08</v>
      </c>
      <c r="AD31">
        <v>2016</v>
      </c>
      <c r="AE31" t="s">
        <v>2414</v>
      </c>
    </row>
    <row r="32" spans="1:31" x14ac:dyDescent="0.3">
      <c r="A32" t="s">
        <v>29</v>
      </c>
      <c r="B32" t="s">
        <v>30</v>
      </c>
      <c r="C32" t="s">
        <v>31</v>
      </c>
      <c r="D32" t="s">
        <v>32</v>
      </c>
      <c r="E32" t="s">
        <v>33</v>
      </c>
      <c r="F32" t="s">
        <v>34</v>
      </c>
      <c r="G32" t="s">
        <v>35</v>
      </c>
      <c r="H32" t="s">
        <v>259</v>
      </c>
      <c r="I32" t="s">
        <v>260</v>
      </c>
      <c r="J32">
        <v>11441300000000</v>
      </c>
      <c r="K32" s="1">
        <v>42644</v>
      </c>
      <c r="L32" t="s">
        <v>241</v>
      </c>
      <c r="M32" t="s">
        <v>39</v>
      </c>
      <c r="N32" t="s">
        <v>261</v>
      </c>
      <c r="O32" t="s">
        <v>213</v>
      </c>
      <c r="P32">
        <v>1266.3699999999999</v>
      </c>
      <c r="Q32">
        <v>203.59</v>
      </c>
      <c r="R32">
        <v>1469.96</v>
      </c>
      <c r="S32" t="s">
        <v>262</v>
      </c>
      <c r="T32" t="s">
        <v>263</v>
      </c>
      <c r="U32">
        <v>5000</v>
      </c>
      <c r="V32" t="s">
        <v>264</v>
      </c>
      <c r="W32">
        <v>12650900181</v>
      </c>
      <c r="X32" t="s">
        <v>45</v>
      </c>
      <c r="Y32" s="1">
        <v>43006</v>
      </c>
      <c r="Z32">
        <v>139</v>
      </c>
      <c r="AA32">
        <v>849.99</v>
      </c>
      <c r="AB32">
        <v>137</v>
      </c>
      <c r="AC32">
        <v>118148.61</v>
      </c>
      <c r="AD32">
        <v>2017</v>
      </c>
      <c r="AE32" t="s">
        <v>2421</v>
      </c>
    </row>
    <row r="33" spans="1:31" x14ac:dyDescent="0.3">
      <c r="A33" t="s">
        <v>29</v>
      </c>
      <c r="B33" t="s">
        <v>30</v>
      </c>
      <c r="C33" t="s">
        <v>31</v>
      </c>
      <c r="D33" t="s">
        <v>32</v>
      </c>
      <c r="E33" t="s">
        <v>33</v>
      </c>
      <c r="F33" t="s">
        <v>34</v>
      </c>
      <c r="G33" t="s">
        <v>35</v>
      </c>
      <c r="H33" t="s">
        <v>265</v>
      </c>
      <c r="I33" t="s">
        <v>266</v>
      </c>
      <c r="J33">
        <v>11441300000000</v>
      </c>
      <c r="K33" s="1">
        <v>42398</v>
      </c>
      <c r="L33" t="s">
        <v>241</v>
      </c>
      <c r="M33" t="s">
        <v>39</v>
      </c>
      <c r="N33" t="s">
        <v>267</v>
      </c>
      <c r="O33" t="s">
        <v>268</v>
      </c>
      <c r="P33">
        <v>1194.03</v>
      </c>
      <c r="Q33">
        <v>194.86</v>
      </c>
      <c r="R33">
        <v>1388.89</v>
      </c>
      <c r="S33" t="s">
        <v>269</v>
      </c>
      <c r="T33" t="s">
        <v>270</v>
      </c>
      <c r="U33">
        <v>1900</v>
      </c>
      <c r="V33" t="s">
        <v>271</v>
      </c>
      <c r="W33">
        <v>16776213151</v>
      </c>
      <c r="X33" t="s">
        <v>45</v>
      </c>
      <c r="Y33" s="1">
        <v>43005</v>
      </c>
      <c r="Z33">
        <v>118</v>
      </c>
      <c r="AA33">
        <v>287</v>
      </c>
      <c r="AB33">
        <v>178</v>
      </c>
      <c r="AC33">
        <v>33866</v>
      </c>
      <c r="AD33">
        <v>2017</v>
      </c>
      <c r="AE33" t="s">
        <v>2421</v>
      </c>
    </row>
    <row r="34" spans="1:31" x14ac:dyDescent="0.3">
      <c r="A34" t="s">
        <v>29</v>
      </c>
      <c r="B34" t="s">
        <v>30</v>
      </c>
      <c r="C34" t="s">
        <v>31</v>
      </c>
      <c r="D34" t="s">
        <v>32</v>
      </c>
      <c r="E34" t="s">
        <v>33</v>
      </c>
      <c r="F34" t="s">
        <v>34</v>
      </c>
      <c r="G34" t="s">
        <v>35</v>
      </c>
      <c r="H34" t="s">
        <v>272</v>
      </c>
      <c r="I34" t="s">
        <v>273</v>
      </c>
      <c r="J34">
        <v>11441300000000</v>
      </c>
      <c r="K34" s="1">
        <v>42697</v>
      </c>
      <c r="L34" t="s">
        <v>274</v>
      </c>
      <c r="M34" t="s">
        <v>39</v>
      </c>
      <c r="N34" t="s">
        <v>275</v>
      </c>
      <c r="O34" t="s">
        <v>276</v>
      </c>
      <c r="P34">
        <v>1041.99</v>
      </c>
      <c r="Q34">
        <v>257.74</v>
      </c>
      <c r="R34">
        <v>1299.73</v>
      </c>
      <c r="S34" t="s">
        <v>277</v>
      </c>
      <c r="T34" t="s">
        <v>2430</v>
      </c>
      <c r="U34">
        <v>500</v>
      </c>
      <c r="V34" t="s">
        <v>278</v>
      </c>
      <c r="W34">
        <v>16763242521</v>
      </c>
      <c r="X34" t="s">
        <v>62</v>
      </c>
      <c r="Y34" s="1">
        <v>42640</v>
      </c>
      <c r="Z34">
        <v>113</v>
      </c>
      <c r="AA34">
        <v>141.56</v>
      </c>
      <c r="AB34">
        <v>178</v>
      </c>
      <c r="AC34">
        <v>15996.28</v>
      </c>
      <c r="AD34">
        <v>2016</v>
      </c>
      <c r="AE34" t="s">
        <v>2421</v>
      </c>
    </row>
    <row r="35" spans="1:31" x14ac:dyDescent="0.3">
      <c r="A35" t="s">
        <v>29</v>
      </c>
      <c r="B35" t="s">
        <v>30</v>
      </c>
      <c r="C35" t="s">
        <v>31</v>
      </c>
      <c r="D35" t="s">
        <v>32</v>
      </c>
      <c r="E35" t="s">
        <v>33</v>
      </c>
      <c r="F35" t="s">
        <v>34</v>
      </c>
      <c r="G35" t="s">
        <v>35</v>
      </c>
      <c r="H35" t="s">
        <v>279</v>
      </c>
      <c r="I35" t="s">
        <v>280</v>
      </c>
      <c r="J35">
        <v>11441300000000</v>
      </c>
      <c r="K35" s="1">
        <v>42399</v>
      </c>
      <c r="L35" t="s">
        <v>274</v>
      </c>
      <c r="M35" t="s">
        <v>39</v>
      </c>
      <c r="N35" t="s">
        <v>281</v>
      </c>
      <c r="O35" t="s">
        <v>282</v>
      </c>
      <c r="P35">
        <v>902.18</v>
      </c>
      <c r="Q35">
        <v>372.81</v>
      </c>
      <c r="R35">
        <v>1274.99</v>
      </c>
      <c r="S35" t="s">
        <v>283</v>
      </c>
      <c r="T35" t="s">
        <v>2431</v>
      </c>
      <c r="U35">
        <v>2500</v>
      </c>
      <c r="V35" t="s">
        <v>284</v>
      </c>
      <c r="W35">
        <v>16090910189</v>
      </c>
      <c r="X35" t="s">
        <v>71</v>
      </c>
      <c r="Y35" s="1">
        <v>43005</v>
      </c>
      <c r="Z35">
        <v>41</v>
      </c>
      <c r="AA35">
        <v>573.99</v>
      </c>
      <c r="AB35">
        <v>183</v>
      </c>
      <c r="AC35">
        <v>23533.59</v>
      </c>
      <c r="AD35">
        <v>2017</v>
      </c>
      <c r="AE35" t="s">
        <v>2421</v>
      </c>
    </row>
    <row r="36" spans="1:31" x14ac:dyDescent="0.3">
      <c r="A36" t="s">
        <v>29</v>
      </c>
      <c r="B36" t="s">
        <v>30</v>
      </c>
      <c r="C36" t="s">
        <v>31</v>
      </c>
      <c r="D36" t="s">
        <v>32</v>
      </c>
      <c r="E36" t="s">
        <v>33</v>
      </c>
      <c r="F36" t="s">
        <v>34</v>
      </c>
      <c r="G36" t="s">
        <v>35</v>
      </c>
      <c r="H36" t="s">
        <v>285</v>
      </c>
      <c r="I36" t="s">
        <v>286</v>
      </c>
      <c r="J36">
        <v>11441300000000</v>
      </c>
      <c r="K36" s="1">
        <v>42433</v>
      </c>
      <c r="L36" t="s">
        <v>274</v>
      </c>
      <c r="M36" t="s">
        <v>39</v>
      </c>
      <c r="N36" t="s">
        <v>287</v>
      </c>
      <c r="O36" t="s">
        <v>288</v>
      </c>
      <c r="P36">
        <v>961.11</v>
      </c>
      <c r="Q36">
        <v>287.89</v>
      </c>
      <c r="R36">
        <v>1249</v>
      </c>
      <c r="S36" t="s">
        <v>289</v>
      </c>
      <c r="T36" t="s">
        <v>290</v>
      </c>
      <c r="U36">
        <v>3700</v>
      </c>
      <c r="V36" t="s">
        <v>291</v>
      </c>
      <c r="W36">
        <v>16782091010</v>
      </c>
      <c r="X36" t="s">
        <v>45</v>
      </c>
      <c r="Y36" s="1">
        <v>42598</v>
      </c>
      <c r="Z36">
        <v>46</v>
      </c>
      <c r="AA36">
        <v>440.3</v>
      </c>
      <c r="AB36">
        <v>184</v>
      </c>
      <c r="AC36">
        <v>20253.8</v>
      </c>
      <c r="AD36">
        <v>2016</v>
      </c>
      <c r="AE36" t="s">
        <v>2419</v>
      </c>
    </row>
    <row r="37" spans="1:31" x14ac:dyDescent="0.3">
      <c r="A37" t="s">
        <v>29</v>
      </c>
      <c r="B37" t="s">
        <v>30</v>
      </c>
      <c r="C37" t="s">
        <v>31</v>
      </c>
      <c r="D37" t="s">
        <v>32</v>
      </c>
      <c r="E37" t="s">
        <v>33</v>
      </c>
      <c r="F37" t="s">
        <v>34</v>
      </c>
      <c r="G37" t="s">
        <v>35</v>
      </c>
      <c r="H37" t="s">
        <v>292</v>
      </c>
      <c r="I37" t="s">
        <v>293</v>
      </c>
      <c r="J37">
        <v>11441300000000</v>
      </c>
      <c r="K37" s="1">
        <v>42583</v>
      </c>
      <c r="L37" t="s">
        <v>274</v>
      </c>
      <c r="M37" t="s">
        <v>39</v>
      </c>
      <c r="N37" t="s">
        <v>294</v>
      </c>
      <c r="O37" t="s">
        <v>295</v>
      </c>
      <c r="P37">
        <v>906.63</v>
      </c>
      <c r="Q37">
        <v>298.35000000000002</v>
      </c>
      <c r="R37">
        <v>1204.98</v>
      </c>
      <c r="S37" t="s">
        <v>296</v>
      </c>
      <c r="T37" t="s">
        <v>297</v>
      </c>
      <c r="U37">
        <v>2400</v>
      </c>
      <c r="V37" t="s">
        <v>298</v>
      </c>
      <c r="W37">
        <v>16709009101</v>
      </c>
      <c r="X37" t="s">
        <v>71</v>
      </c>
      <c r="Y37" s="1">
        <v>42517</v>
      </c>
      <c r="Z37">
        <v>98</v>
      </c>
      <c r="AA37">
        <v>734.99</v>
      </c>
      <c r="AB37">
        <v>156</v>
      </c>
      <c r="AC37">
        <v>72029.02</v>
      </c>
      <c r="AD37">
        <v>2016</v>
      </c>
      <c r="AE37" t="s">
        <v>2420</v>
      </c>
    </row>
    <row r="38" spans="1:31" x14ac:dyDescent="0.3">
      <c r="A38" t="s">
        <v>29</v>
      </c>
      <c r="B38" t="s">
        <v>30</v>
      </c>
      <c r="C38" t="s">
        <v>31</v>
      </c>
      <c r="D38" t="s">
        <v>32</v>
      </c>
      <c r="E38" t="s">
        <v>33</v>
      </c>
      <c r="F38" t="s">
        <v>34</v>
      </c>
      <c r="G38" t="s">
        <v>35</v>
      </c>
      <c r="H38" t="s">
        <v>299</v>
      </c>
      <c r="I38" t="s">
        <v>300</v>
      </c>
      <c r="J38">
        <v>11441300000000</v>
      </c>
      <c r="K38" s="1">
        <v>42439</v>
      </c>
      <c r="L38" t="s">
        <v>274</v>
      </c>
      <c r="M38" t="s">
        <v>39</v>
      </c>
      <c r="N38" t="s">
        <v>301</v>
      </c>
      <c r="O38" t="s">
        <v>302</v>
      </c>
      <c r="P38">
        <v>1072.79</v>
      </c>
      <c r="Q38">
        <v>127.2</v>
      </c>
      <c r="R38">
        <v>1199.99</v>
      </c>
      <c r="S38" t="s">
        <v>303</v>
      </c>
      <c r="T38" t="s">
        <v>2432</v>
      </c>
      <c r="U38">
        <v>700</v>
      </c>
      <c r="V38" t="s">
        <v>304</v>
      </c>
      <c r="W38">
        <v>18920342512</v>
      </c>
      <c r="X38" t="s">
        <v>45</v>
      </c>
      <c r="Y38" s="1">
        <v>42882</v>
      </c>
      <c r="Z38">
        <v>116</v>
      </c>
      <c r="AA38">
        <v>469.99</v>
      </c>
      <c r="AB38">
        <v>160</v>
      </c>
      <c r="AC38">
        <v>54518.840000000004</v>
      </c>
      <c r="AD38">
        <v>2017</v>
      </c>
      <c r="AE38" t="s">
        <v>2420</v>
      </c>
    </row>
    <row r="39" spans="1:31" x14ac:dyDescent="0.3">
      <c r="A39" t="s">
        <v>29</v>
      </c>
      <c r="B39" t="s">
        <v>30</v>
      </c>
      <c r="C39" t="s">
        <v>31</v>
      </c>
      <c r="D39" t="s">
        <v>32</v>
      </c>
      <c r="E39" t="s">
        <v>33</v>
      </c>
      <c r="F39" t="s">
        <v>34</v>
      </c>
      <c r="G39" t="s">
        <v>35</v>
      </c>
      <c r="H39" t="s">
        <v>305</v>
      </c>
      <c r="I39" t="s">
        <v>306</v>
      </c>
      <c r="J39">
        <v>11441300000000</v>
      </c>
      <c r="K39" s="1">
        <v>42719</v>
      </c>
      <c r="L39" t="s">
        <v>274</v>
      </c>
      <c r="M39" t="s">
        <v>39</v>
      </c>
      <c r="N39" t="s">
        <v>307</v>
      </c>
      <c r="O39" t="s">
        <v>308</v>
      </c>
      <c r="P39">
        <v>945.11</v>
      </c>
      <c r="Q39">
        <v>154.88</v>
      </c>
      <c r="R39">
        <v>1099.99</v>
      </c>
      <c r="S39" t="s">
        <v>309</v>
      </c>
      <c r="T39" t="s">
        <v>2433</v>
      </c>
      <c r="U39">
        <v>100</v>
      </c>
      <c r="V39" t="s">
        <v>310</v>
      </c>
      <c r="W39">
        <v>12090224166</v>
      </c>
      <c r="X39" t="s">
        <v>62</v>
      </c>
      <c r="Y39" s="1">
        <v>42882</v>
      </c>
      <c r="Z39">
        <v>60</v>
      </c>
      <c r="AA39">
        <v>329.99</v>
      </c>
      <c r="AB39">
        <v>187</v>
      </c>
      <c r="AC39">
        <v>19799.400000000001</v>
      </c>
      <c r="AD39">
        <v>2017</v>
      </c>
      <c r="AE39" t="s">
        <v>2420</v>
      </c>
    </row>
    <row r="40" spans="1:31" x14ac:dyDescent="0.3">
      <c r="A40" t="s">
        <v>29</v>
      </c>
      <c r="B40" t="s">
        <v>30</v>
      </c>
      <c r="C40" t="s">
        <v>31</v>
      </c>
      <c r="D40" t="s">
        <v>32</v>
      </c>
      <c r="E40" t="s">
        <v>33</v>
      </c>
      <c r="F40" t="s">
        <v>34</v>
      </c>
      <c r="G40" t="s">
        <v>35</v>
      </c>
      <c r="H40" t="s">
        <v>311</v>
      </c>
      <c r="I40" t="s">
        <v>312</v>
      </c>
      <c r="J40">
        <v>11441300000000</v>
      </c>
      <c r="K40" s="1">
        <v>42677</v>
      </c>
      <c r="L40" t="s">
        <v>274</v>
      </c>
      <c r="M40" t="s">
        <v>39</v>
      </c>
      <c r="N40" t="s">
        <v>313</v>
      </c>
      <c r="O40" t="s">
        <v>314</v>
      </c>
      <c r="P40">
        <v>869.03</v>
      </c>
      <c r="Q40">
        <v>195.96</v>
      </c>
      <c r="R40">
        <v>1064.99</v>
      </c>
      <c r="S40" t="s">
        <v>315</v>
      </c>
      <c r="T40" t="s">
        <v>2434</v>
      </c>
      <c r="U40">
        <v>1200</v>
      </c>
      <c r="V40" t="s">
        <v>316</v>
      </c>
      <c r="W40">
        <v>16233098811</v>
      </c>
      <c r="X40" t="s">
        <v>45</v>
      </c>
      <c r="Y40" s="1">
        <v>42516</v>
      </c>
      <c r="Z40">
        <v>70</v>
      </c>
      <c r="AA40">
        <v>1638.89</v>
      </c>
      <c r="AB40">
        <v>187</v>
      </c>
      <c r="AC40">
        <v>114722.3</v>
      </c>
      <c r="AD40">
        <v>2016</v>
      </c>
      <c r="AE40" t="s">
        <v>2420</v>
      </c>
    </row>
    <row r="41" spans="1:31" x14ac:dyDescent="0.3">
      <c r="A41" t="s">
        <v>29</v>
      </c>
      <c r="B41" t="s">
        <v>30</v>
      </c>
      <c r="C41" t="s">
        <v>31</v>
      </c>
      <c r="D41" t="s">
        <v>32</v>
      </c>
      <c r="E41" t="s">
        <v>33</v>
      </c>
      <c r="F41" t="s">
        <v>34</v>
      </c>
      <c r="G41" t="s">
        <v>35</v>
      </c>
      <c r="H41" t="s">
        <v>317</v>
      </c>
      <c r="I41" t="s">
        <v>318</v>
      </c>
      <c r="J41">
        <v>11441600000000</v>
      </c>
      <c r="K41" s="1">
        <v>42373</v>
      </c>
      <c r="L41" t="s">
        <v>274</v>
      </c>
      <c r="M41" t="s">
        <v>39</v>
      </c>
      <c r="N41" t="s">
        <v>319</v>
      </c>
      <c r="O41" t="s">
        <v>320</v>
      </c>
      <c r="P41">
        <v>855.82</v>
      </c>
      <c r="Q41">
        <v>174.17</v>
      </c>
      <c r="R41">
        <v>1029.99</v>
      </c>
      <c r="S41" t="s">
        <v>321</v>
      </c>
      <c r="T41" t="s">
        <v>2435</v>
      </c>
      <c r="U41">
        <v>5000</v>
      </c>
      <c r="V41" t="s">
        <v>322</v>
      </c>
      <c r="W41">
        <v>17890988761</v>
      </c>
      <c r="X41" t="s">
        <v>45</v>
      </c>
      <c r="Y41" s="1">
        <v>42620</v>
      </c>
      <c r="Z41">
        <v>51</v>
      </c>
      <c r="AA41">
        <v>282.98</v>
      </c>
      <c r="AB41">
        <v>188</v>
      </c>
      <c r="AC41">
        <v>14431.980000000001</v>
      </c>
      <c r="AD41">
        <v>2016</v>
      </c>
      <c r="AE41" t="s">
        <v>2421</v>
      </c>
    </row>
    <row r="42" spans="1:31" x14ac:dyDescent="0.3">
      <c r="A42" t="s">
        <v>29</v>
      </c>
      <c r="B42" t="s">
        <v>30</v>
      </c>
      <c r="C42" t="s">
        <v>31</v>
      </c>
      <c r="D42" t="s">
        <v>32</v>
      </c>
      <c r="E42" t="s">
        <v>33</v>
      </c>
      <c r="F42" t="s">
        <v>34</v>
      </c>
      <c r="G42" t="s">
        <v>35</v>
      </c>
      <c r="H42" t="s">
        <v>323</v>
      </c>
      <c r="I42" t="s">
        <v>324</v>
      </c>
      <c r="J42">
        <v>11441300000000</v>
      </c>
      <c r="K42" s="1">
        <v>42448</v>
      </c>
      <c r="L42" t="s">
        <v>274</v>
      </c>
      <c r="M42" t="s">
        <v>39</v>
      </c>
      <c r="N42" t="s">
        <v>325</v>
      </c>
      <c r="O42" t="s">
        <v>326</v>
      </c>
      <c r="P42">
        <v>914.52</v>
      </c>
      <c r="Q42">
        <v>105.47</v>
      </c>
      <c r="R42">
        <v>1019.99</v>
      </c>
      <c r="S42" t="s">
        <v>327</v>
      </c>
      <c r="T42" t="s">
        <v>328</v>
      </c>
      <c r="U42">
        <v>200</v>
      </c>
      <c r="V42" t="s">
        <v>329</v>
      </c>
      <c r="W42">
        <v>16009822351</v>
      </c>
      <c r="X42" t="s">
        <v>45</v>
      </c>
      <c r="Y42" s="1">
        <v>42620</v>
      </c>
      <c r="Z42">
        <v>105</v>
      </c>
      <c r="AA42">
        <v>1469.96</v>
      </c>
      <c r="AB42">
        <v>154</v>
      </c>
      <c r="AC42">
        <v>154345.80000000002</v>
      </c>
      <c r="AD42">
        <v>2016</v>
      </c>
      <c r="AE42" t="s">
        <v>2421</v>
      </c>
    </row>
    <row r="43" spans="1:31" x14ac:dyDescent="0.3">
      <c r="A43" t="s">
        <v>29</v>
      </c>
      <c r="B43" t="s">
        <v>30</v>
      </c>
      <c r="C43" t="s">
        <v>31</v>
      </c>
      <c r="D43" t="s">
        <v>32</v>
      </c>
      <c r="E43" t="s">
        <v>33</v>
      </c>
      <c r="F43" t="s">
        <v>34</v>
      </c>
      <c r="G43" t="s">
        <v>35</v>
      </c>
      <c r="H43" t="s">
        <v>330</v>
      </c>
      <c r="I43" t="s">
        <v>331</v>
      </c>
      <c r="J43">
        <v>11441300000000</v>
      </c>
      <c r="K43" s="1">
        <v>42393</v>
      </c>
      <c r="L43" t="s">
        <v>274</v>
      </c>
      <c r="M43" t="s">
        <v>39</v>
      </c>
      <c r="N43" t="s">
        <v>332</v>
      </c>
      <c r="O43" t="s">
        <v>333</v>
      </c>
      <c r="P43">
        <v>779.17</v>
      </c>
      <c r="Q43">
        <v>231.29</v>
      </c>
      <c r="R43">
        <v>1010.46</v>
      </c>
      <c r="S43" t="s">
        <v>334</v>
      </c>
      <c r="T43" t="s">
        <v>335</v>
      </c>
      <c r="U43">
        <v>400</v>
      </c>
      <c r="V43" t="s">
        <v>336</v>
      </c>
      <c r="W43">
        <v>16797654331</v>
      </c>
      <c r="X43" t="s">
        <v>45</v>
      </c>
      <c r="Y43" s="1">
        <v>42606</v>
      </c>
      <c r="Z43">
        <v>53</v>
      </c>
      <c r="AA43">
        <v>1199.99</v>
      </c>
      <c r="AB43">
        <v>167</v>
      </c>
      <c r="AC43">
        <v>63599.47</v>
      </c>
      <c r="AD43">
        <v>2016</v>
      </c>
      <c r="AE43" t="s">
        <v>2419</v>
      </c>
    </row>
    <row r="44" spans="1:31" x14ac:dyDescent="0.3">
      <c r="A44" t="s">
        <v>29</v>
      </c>
      <c r="B44" t="s">
        <v>30</v>
      </c>
      <c r="C44" t="s">
        <v>31</v>
      </c>
      <c r="D44" t="s">
        <v>32</v>
      </c>
      <c r="E44" t="s">
        <v>33</v>
      </c>
      <c r="F44" t="s">
        <v>34</v>
      </c>
      <c r="G44" t="s">
        <v>35</v>
      </c>
      <c r="H44" t="s">
        <v>337</v>
      </c>
      <c r="I44" t="s">
        <v>338</v>
      </c>
      <c r="J44">
        <v>11441300000000</v>
      </c>
      <c r="K44" s="1">
        <v>42423</v>
      </c>
      <c r="L44" t="s">
        <v>274</v>
      </c>
      <c r="M44" t="s">
        <v>39</v>
      </c>
      <c r="N44" t="s">
        <v>339</v>
      </c>
      <c r="O44" t="s">
        <v>326</v>
      </c>
      <c r="P44">
        <v>865.59</v>
      </c>
      <c r="Q44">
        <v>144.19999999999999</v>
      </c>
      <c r="R44">
        <v>1009.79</v>
      </c>
      <c r="S44" t="s">
        <v>340</v>
      </c>
      <c r="T44" t="s">
        <v>341</v>
      </c>
      <c r="U44">
        <v>900</v>
      </c>
      <c r="V44" t="s">
        <v>342</v>
      </c>
      <c r="W44">
        <v>16737491019</v>
      </c>
      <c r="X44" t="s">
        <v>45</v>
      </c>
      <c r="Y44" s="1">
        <v>42598</v>
      </c>
      <c r="Z44">
        <v>105</v>
      </c>
      <c r="AA44">
        <v>640.99</v>
      </c>
      <c r="AB44">
        <v>194</v>
      </c>
      <c r="AC44">
        <v>67303.95</v>
      </c>
      <c r="AD44">
        <v>2016</v>
      </c>
      <c r="AE44" t="s">
        <v>2419</v>
      </c>
    </row>
    <row r="45" spans="1:31" x14ac:dyDescent="0.3">
      <c r="A45" t="s">
        <v>29</v>
      </c>
      <c r="B45" t="s">
        <v>30</v>
      </c>
      <c r="C45" t="s">
        <v>31</v>
      </c>
      <c r="D45" t="s">
        <v>32</v>
      </c>
      <c r="E45" t="s">
        <v>33</v>
      </c>
      <c r="F45" t="s">
        <v>34</v>
      </c>
      <c r="G45" t="s">
        <v>35</v>
      </c>
      <c r="H45" t="s">
        <v>343</v>
      </c>
      <c r="I45" t="s">
        <v>344</v>
      </c>
      <c r="J45">
        <v>11441300000000</v>
      </c>
      <c r="K45" s="1">
        <v>42453</v>
      </c>
      <c r="L45" t="s">
        <v>274</v>
      </c>
      <c r="M45" t="s">
        <v>39</v>
      </c>
      <c r="N45" t="s">
        <v>345</v>
      </c>
      <c r="O45" t="s">
        <v>346</v>
      </c>
      <c r="P45">
        <v>787.72</v>
      </c>
      <c r="Q45">
        <v>216.26</v>
      </c>
      <c r="R45">
        <v>1003.98</v>
      </c>
      <c r="S45" t="s">
        <v>347</v>
      </c>
      <c r="T45" t="s">
        <v>348</v>
      </c>
      <c r="U45">
        <v>1200</v>
      </c>
      <c r="V45" t="s">
        <v>349</v>
      </c>
      <c r="W45">
        <v>18777200919</v>
      </c>
      <c r="X45" t="s">
        <v>62</v>
      </c>
      <c r="Y45" s="1">
        <v>42961</v>
      </c>
      <c r="Z45">
        <v>79</v>
      </c>
      <c r="AA45">
        <v>1299.99</v>
      </c>
      <c r="AB45">
        <v>268</v>
      </c>
      <c r="AC45">
        <v>102699.21</v>
      </c>
      <c r="AD45">
        <v>2017</v>
      </c>
      <c r="AE45" t="s">
        <v>2419</v>
      </c>
    </row>
    <row r="46" spans="1:31" x14ac:dyDescent="0.3">
      <c r="A46" t="s">
        <v>350</v>
      </c>
      <c r="B46" t="s">
        <v>30</v>
      </c>
      <c r="C46" t="s">
        <v>351</v>
      </c>
      <c r="D46" t="s">
        <v>352</v>
      </c>
      <c r="E46" t="s">
        <v>353</v>
      </c>
      <c r="F46" t="s">
        <v>354</v>
      </c>
      <c r="G46" t="s">
        <v>355</v>
      </c>
      <c r="H46" t="s">
        <v>356</v>
      </c>
      <c r="I46" t="s">
        <v>357</v>
      </c>
      <c r="J46">
        <v>11441300000000</v>
      </c>
      <c r="K46" s="1">
        <v>42481</v>
      </c>
      <c r="L46" t="s">
        <v>274</v>
      </c>
      <c r="M46" t="s">
        <v>39</v>
      </c>
      <c r="N46" t="s">
        <v>358</v>
      </c>
      <c r="O46" t="s">
        <v>359</v>
      </c>
      <c r="P46">
        <v>879.8</v>
      </c>
      <c r="Q46">
        <v>98.19</v>
      </c>
      <c r="R46">
        <v>977.99</v>
      </c>
      <c r="S46" t="s">
        <v>360</v>
      </c>
      <c r="T46" t="s">
        <v>361</v>
      </c>
      <c r="U46">
        <v>1500</v>
      </c>
      <c r="V46" t="s">
        <v>362</v>
      </c>
      <c r="W46">
        <v>16543309201</v>
      </c>
      <c r="X46" t="s">
        <v>45</v>
      </c>
      <c r="Y46" s="1">
        <v>42959</v>
      </c>
      <c r="Z46">
        <v>44</v>
      </c>
      <c r="AA46">
        <v>829.99</v>
      </c>
      <c r="AB46">
        <v>176</v>
      </c>
      <c r="AC46">
        <v>36519.56</v>
      </c>
      <c r="AD46">
        <v>2017</v>
      </c>
      <c r="AE46" t="s">
        <v>2419</v>
      </c>
    </row>
    <row r="47" spans="1:31" x14ac:dyDescent="0.3">
      <c r="A47" t="s">
        <v>350</v>
      </c>
      <c r="B47" t="s">
        <v>30</v>
      </c>
      <c r="C47" t="s">
        <v>351</v>
      </c>
      <c r="D47" t="s">
        <v>352</v>
      </c>
      <c r="E47" t="s">
        <v>353</v>
      </c>
      <c r="F47" t="s">
        <v>354</v>
      </c>
      <c r="G47" t="s">
        <v>355</v>
      </c>
      <c r="H47" t="s">
        <v>363</v>
      </c>
      <c r="I47" t="s">
        <v>364</v>
      </c>
      <c r="J47">
        <v>11441300000000</v>
      </c>
      <c r="K47" s="1">
        <v>42440</v>
      </c>
      <c r="L47" t="s">
        <v>274</v>
      </c>
      <c r="M47" t="s">
        <v>39</v>
      </c>
      <c r="N47" t="s">
        <v>365</v>
      </c>
      <c r="O47" t="s">
        <v>366</v>
      </c>
      <c r="P47">
        <v>799.98</v>
      </c>
      <c r="Q47">
        <v>139.51</v>
      </c>
      <c r="R47">
        <v>939.49</v>
      </c>
      <c r="S47" t="s">
        <v>367</v>
      </c>
      <c r="T47" t="s">
        <v>368</v>
      </c>
      <c r="U47">
        <v>2300</v>
      </c>
      <c r="V47" t="s">
        <v>369</v>
      </c>
      <c r="W47">
        <v>17890024322</v>
      </c>
      <c r="X47" t="s">
        <v>45</v>
      </c>
      <c r="Y47" s="1">
        <v>42959</v>
      </c>
      <c r="Z47">
        <v>104</v>
      </c>
      <c r="AA47">
        <v>713.99</v>
      </c>
      <c r="AB47">
        <v>177</v>
      </c>
      <c r="AC47">
        <v>74254.960000000006</v>
      </c>
      <c r="AD47">
        <v>2017</v>
      </c>
      <c r="AE47" t="s">
        <v>2419</v>
      </c>
    </row>
    <row r="48" spans="1:31" x14ac:dyDescent="0.3">
      <c r="A48" t="s">
        <v>350</v>
      </c>
      <c r="B48" t="s">
        <v>30</v>
      </c>
      <c r="C48" t="s">
        <v>351</v>
      </c>
      <c r="D48" t="s">
        <v>352</v>
      </c>
      <c r="E48" t="s">
        <v>353</v>
      </c>
      <c r="F48" t="s">
        <v>354</v>
      </c>
      <c r="G48" t="s">
        <v>355</v>
      </c>
      <c r="H48" t="s">
        <v>370</v>
      </c>
      <c r="I48" t="s">
        <v>371</v>
      </c>
      <c r="J48">
        <v>11441300000000</v>
      </c>
      <c r="K48" s="1">
        <v>42452</v>
      </c>
      <c r="L48" t="s">
        <v>274</v>
      </c>
      <c r="M48" t="s">
        <v>39</v>
      </c>
      <c r="N48" t="s">
        <v>372</v>
      </c>
      <c r="O48" t="s">
        <v>373</v>
      </c>
      <c r="P48">
        <v>738.71</v>
      </c>
      <c r="Q48">
        <v>161.28</v>
      </c>
      <c r="R48">
        <v>899.99</v>
      </c>
      <c r="S48" t="s">
        <v>374</v>
      </c>
      <c r="T48" t="s">
        <v>375</v>
      </c>
      <c r="U48">
        <v>3600</v>
      </c>
      <c r="V48" t="s">
        <v>376</v>
      </c>
      <c r="W48">
        <v>6710191725</v>
      </c>
      <c r="X48" t="s">
        <v>45</v>
      </c>
      <c r="Y48" s="1">
        <v>42803</v>
      </c>
      <c r="Z48">
        <v>129</v>
      </c>
      <c r="AA48">
        <v>721.99</v>
      </c>
      <c r="AB48">
        <v>23</v>
      </c>
      <c r="AC48">
        <v>93136.71</v>
      </c>
      <c r="AD48">
        <v>2017</v>
      </c>
      <c r="AE48" t="s">
        <v>2422</v>
      </c>
    </row>
    <row r="49" spans="1:31" x14ac:dyDescent="0.3">
      <c r="A49" t="s">
        <v>350</v>
      </c>
      <c r="B49" t="s">
        <v>30</v>
      </c>
      <c r="C49" t="s">
        <v>351</v>
      </c>
      <c r="D49" t="s">
        <v>352</v>
      </c>
      <c r="E49" t="s">
        <v>353</v>
      </c>
      <c r="F49" t="s">
        <v>354</v>
      </c>
      <c r="G49" t="s">
        <v>355</v>
      </c>
      <c r="H49" t="s">
        <v>377</v>
      </c>
      <c r="I49" t="s">
        <v>378</v>
      </c>
      <c r="J49">
        <v>11441300000000</v>
      </c>
      <c r="K49" s="1">
        <v>42393</v>
      </c>
      <c r="L49" t="s">
        <v>274</v>
      </c>
      <c r="M49" t="s">
        <v>39</v>
      </c>
      <c r="N49" t="s">
        <v>379</v>
      </c>
      <c r="O49" t="s">
        <v>288</v>
      </c>
      <c r="P49">
        <v>668.24</v>
      </c>
      <c r="Q49">
        <v>231.75</v>
      </c>
      <c r="R49">
        <v>899.99</v>
      </c>
      <c r="S49" t="s">
        <v>380</v>
      </c>
      <c r="T49" t="s">
        <v>381</v>
      </c>
      <c r="U49">
        <v>700</v>
      </c>
      <c r="V49" t="s">
        <v>382</v>
      </c>
      <c r="W49">
        <v>17890012534</v>
      </c>
      <c r="X49" t="s">
        <v>45</v>
      </c>
      <c r="Y49" s="1">
        <v>42801</v>
      </c>
      <c r="Z49">
        <v>109</v>
      </c>
      <c r="AA49">
        <v>298.98</v>
      </c>
      <c r="AB49">
        <v>35</v>
      </c>
      <c r="AC49">
        <v>32588.820000000003</v>
      </c>
      <c r="AD49">
        <v>2017</v>
      </c>
      <c r="AE49" t="s">
        <v>2422</v>
      </c>
    </row>
    <row r="50" spans="1:31" x14ac:dyDescent="0.3">
      <c r="A50" t="s">
        <v>350</v>
      </c>
      <c r="B50" t="s">
        <v>30</v>
      </c>
      <c r="C50" t="s">
        <v>351</v>
      </c>
      <c r="D50" t="s">
        <v>352</v>
      </c>
      <c r="E50" t="s">
        <v>353</v>
      </c>
      <c r="F50" t="s">
        <v>354</v>
      </c>
      <c r="G50" t="s">
        <v>355</v>
      </c>
      <c r="H50" t="s">
        <v>383</v>
      </c>
      <c r="I50" t="s">
        <v>384</v>
      </c>
      <c r="J50">
        <v>11441300000000</v>
      </c>
      <c r="K50" s="1">
        <v>42423</v>
      </c>
      <c r="L50" t="s">
        <v>274</v>
      </c>
      <c r="M50" t="s">
        <v>39</v>
      </c>
      <c r="N50" t="s">
        <v>385</v>
      </c>
      <c r="O50" t="s">
        <v>386</v>
      </c>
      <c r="P50">
        <v>737.68</v>
      </c>
      <c r="Q50">
        <v>154.32</v>
      </c>
      <c r="R50">
        <v>892</v>
      </c>
      <c r="S50" t="s">
        <v>387</v>
      </c>
      <c r="T50" t="s">
        <v>2436</v>
      </c>
      <c r="U50">
        <v>3600</v>
      </c>
      <c r="V50" t="s">
        <v>388</v>
      </c>
      <c r="W50">
        <v>15762209021</v>
      </c>
      <c r="X50" t="s">
        <v>45</v>
      </c>
      <c r="Y50" s="1">
        <v>42533</v>
      </c>
      <c r="Z50">
        <v>114</v>
      </c>
      <c r="AA50">
        <v>620.95000000000005</v>
      </c>
      <c r="AB50">
        <v>35</v>
      </c>
      <c r="AC50">
        <v>70788.3</v>
      </c>
      <c r="AD50">
        <v>2016</v>
      </c>
      <c r="AE50" t="s">
        <v>2423</v>
      </c>
    </row>
    <row r="51" spans="1:31" x14ac:dyDescent="0.3">
      <c r="A51" t="s">
        <v>350</v>
      </c>
      <c r="B51" t="s">
        <v>30</v>
      </c>
      <c r="C51" t="s">
        <v>351</v>
      </c>
      <c r="D51" t="s">
        <v>352</v>
      </c>
      <c r="E51" t="s">
        <v>353</v>
      </c>
      <c r="F51" t="s">
        <v>354</v>
      </c>
      <c r="G51" t="s">
        <v>355</v>
      </c>
      <c r="H51" t="s">
        <v>389</v>
      </c>
      <c r="I51" t="s">
        <v>390</v>
      </c>
      <c r="J51">
        <v>11441300000000</v>
      </c>
      <c r="K51" s="1">
        <v>42453</v>
      </c>
      <c r="L51" t="s">
        <v>274</v>
      </c>
      <c r="M51" t="s">
        <v>39</v>
      </c>
      <c r="N51" t="s">
        <v>391</v>
      </c>
      <c r="O51" t="s">
        <v>392</v>
      </c>
      <c r="P51">
        <v>792.89</v>
      </c>
      <c r="Q51">
        <v>97</v>
      </c>
      <c r="R51">
        <v>889.89</v>
      </c>
      <c r="S51" t="s">
        <v>393</v>
      </c>
      <c r="T51" t="s">
        <v>394</v>
      </c>
      <c r="U51">
        <v>700</v>
      </c>
      <c r="V51" t="s">
        <v>395</v>
      </c>
      <c r="W51">
        <v>16370191325</v>
      </c>
      <c r="X51" t="s">
        <v>45</v>
      </c>
      <c r="Y51" s="1">
        <v>42618</v>
      </c>
      <c r="Z51">
        <v>38</v>
      </c>
      <c r="AA51">
        <v>660</v>
      </c>
      <c r="AB51">
        <v>36</v>
      </c>
      <c r="AC51">
        <v>25080</v>
      </c>
      <c r="AD51">
        <v>2016</v>
      </c>
      <c r="AE51" t="s">
        <v>2421</v>
      </c>
    </row>
    <row r="52" spans="1:31" x14ac:dyDescent="0.3">
      <c r="A52" t="s">
        <v>350</v>
      </c>
      <c r="B52" t="s">
        <v>30</v>
      </c>
      <c r="C52" t="s">
        <v>351</v>
      </c>
      <c r="D52" t="s">
        <v>352</v>
      </c>
      <c r="E52" t="s">
        <v>353</v>
      </c>
      <c r="F52" t="s">
        <v>354</v>
      </c>
      <c r="G52" t="s">
        <v>355</v>
      </c>
      <c r="H52" t="s">
        <v>396</v>
      </c>
      <c r="I52" t="s">
        <v>397</v>
      </c>
      <c r="J52">
        <v>11441300000000</v>
      </c>
      <c r="K52" s="1">
        <v>42481</v>
      </c>
      <c r="L52" t="s">
        <v>274</v>
      </c>
      <c r="M52" t="s">
        <v>39</v>
      </c>
      <c r="N52" t="s">
        <v>398</v>
      </c>
      <c r="O52" t="s">
        <v>392</v>
      </c>
      <c r="P52">
        <v>620.28</v>
      </c>
      <c r="Q52">
        <v>207.09</v>
      </c>
      <c r="R52">
        <v>827.37</v>
      </c>
      <c r="S52" t="s">
        <v>399</v>
      </c>
      <c r="T52" t="s">
        <v>400</v>
      </c>
      <c r="U52">
        <v>500</v>
      </c>
      <c r="V52" t="s">
        <v>401</v>
      </c>
      <c r="W52">
        <v>16537019101</v>
      </c>
      <c r="X52" t="s">
        <v>62</v>
      </c>
      <c r="Y52" s="1">
        <v>42983</v>
      </c>
      <c r="Z52">
        <v>61</v>
      </c>
      <c r="AA52">
        <v>443.72</v>
      </c>
      <c r="AB52">
        <v>36</v>
      </c>
      <c r="AC52">
        <v>27066.920000000002</v>
      </c>
      <c r="AD52">
        <v>2017</v>
      </c>
      <c r="AE52" t="s">
        <v>2421</v>
      </c>
    </row>
    <row r="53" spans="1:31" x14ac:dyDescent="0.3">
      <c r="A53" t="s">
        <v>350</v>
      </c>
      <c r="B53" t="s">
        <v>30</v>
      </c>
      <c r="C53" t="s">
        <v>351</v>
      </c>
      <c r="D53" t="s">
        <v>352</v>
      </c>
      <c r="E53" t="s">
        <v>353</v>
      </c>
      <c r="F53" t="s">
        <v>354</v>
      </c>
      <c r="G53" t="s">
        <v>355</v>
      </c>
      <c r="H53" t="s">
        <v>402</v>
      </c>
      <c r="I53" t="s">
        <v>403</v>
      </c>
      <c r="J53">
        <v>11441600000000</v>
      </c>
      <c r="K53" s="1">
        <v>42501</v>
      </c>
      <c r="L53" t="s">
        <v>274</v>
      </c>
      <c r="M53" t="s">
        <v>39</v>
      </c>
      <c r="N53" t="s">
        <v>404</v>
      </c>
      <c r="O53" t="s">
        <v>405</v>
      </c>
      <c r="P53">
        <v>651.91999999999996</v>
      </c>
      <c r="Q53">
        <v>175.07</v>
      </c>
      <c r="R53">
        <v>826.99</v>
      </c>
      <c r="S53" t="s">
        <v>406</v>
      </c>
      <c r="T53" t="s">
        <v>2437</v>
      </c>
      <c r="U53">
        <v>1200</v>
      </c>
      <c r="V53" t="s">
        <v>407</v>
      </c>
      <c r="W53">
        <v>12763810917</v>
      </c>
      <c r="X53" t="s">
        <v>62</v>
      </c>
      <c r="Y53" s="1">
        <v>42785</v>
      </c>
      <c r="Z53">
        <v>38</v>
      </c>
      <c r="AA53">
        <v>680.99</v>
      </c>
      <c r="AB53">
        <v>36</v>
      </c>
      <c r="AC53">
        <v>25877.62</v>
      </c>
      <c r="AD53">
        <v>2017</v>
      </c>
      <c r="AE53" t="s">
        <v>2415</v>
      </c>
    </row>
    <row r="54" spans="1:31" x14ac:dyDescent="0.3">
      <c r="A54" t="s">
        <v>350</v>
      </c>
      <c r="B54" t="s">
        <v>30</v>
      </c>
      <c r="C54" t="s">
        <v>351</v>
      </c>
      <c r="D54" t="s">
        <v>352</v>
      </c>
      <c r="E54" t="s">
        <v>353</v>
      </c>
      <c r="F54" t="s">
        <v>354</v>
      </c>
      <c r="G54" t="s">
        <v>355</v>
      </c>
      <c r="H54" t="s">
        <v>408</v>
      </c>
      <c r="I54" t="s">
        <v>409</v>
      </c>
      <c r="J54">
        <v>11441600000000</v>
      </c>
      <c r="K54" s="1">
        <v>42448</v>
      </c>
      <c r="L54" t="s">
        <v>274</v>
      </c>
      <c r="M54" t="s">
        <v>39</v>
      </c>
      <c r="N54" t="s">
        <v>410</v>
      </c>
      <c r="O54" t="s">
        <v>411</v>
      </c>
      <c r="P54">
        <v>573.41</v>
      </c>
      <c r="Q54">
        <v>227.33</v>
      </c>
      <c r="R54">
        <v>800.74</v>
      </c>
      <c r="S54" t="s">
        <v>412</v>
      </c>
      <c r="T54" t="s">
        <v>2438</v>
      </c>
      <c r="U54">
        <v>400</v>
      </c>
      <c r="V54" t="s">
        <v>413</v>
      </c>
      <c r="W54">
        <v>16553098101</v>
      </c>
      <c r="X54" t="s">
        <v>45</v>
      </c>
      <c r="Y54" s="1">
        <v>42155</v>
      </c>
      <c r="Z54">
        <v>70</v>
      </c>
      <c r="AA54">
        <v>41.99</v>
      </c>
      <c r="AB54">
        <v>36</v>
      </c>
      <c r="AC54">
        <v>2939.3</v>
      </c>
      <c r="AD54">
        <v>2015</v>
      </c>
      <c r="AE54" t="s">
        <v>2420</v>
      </c>
    </row>
    <row r="55" spans="1:31" x14ac:dyDescent="0.3">
      <c r="A55" t="s">
        <v>350</v>
      </c>
      <c r="B55" t="s">
        <v>30</v>
      </c>
      <c r="C55" t="s">
        <v>351</v>
      </c>
      <c r="D55" t="s">
        <v>352</v>
      </c>
      <c r="E55" t="s">
        <v>353</v>
      </c>
      <c r="F55" t="s">
        <v>354</v>
      </c>
      <c r="G55" t="s">
        <v>355</v>
      </c>
      <c r="H55" t="s">
        <v>414</v>
      </c>
      <c r="I55" t="s">
        <v>415</v>
      </c>
      <c r="J55">
        <v>11441600000000</v>
      </c>
      <c r="K55" s="1">
        <v>42453</v>
      </c>
      <c r="L55" t="s">
        <v>274</v>
      </c>
      <c r="M55" t="s">
        <v>39</v>
      </c>
      <c r="N55" t="s">
        <v>416</v>
      </c>
      <c r="O55" t="s">
        <v>417</v>
      </c>
      <c r="P55">
        <v>714.15</v>
      </c>
      <c r="Q55">
        <v>84.85</v>
      </c>
      <c r="R55">
        <v>799</v>
      </c>
      <c r="S55" t="s">
        <v>418</v>
      </c>
      <c r="T55" t="s">
        <v>419</v>
      </c>
      <c r="U55">
        <v>2300</v>
      </c>
      <c r="V55" t="s">
        <v>420</v>
      </c>
      <c r="W55">
        <v>13445109171</v>
      </c>
      <c r="X55" t="s">
        <v>62</v>
      </c>
      <c r="Y55" s="1">
        <v>42665</v>
      </c>
      <c r="Z55">
        <v>68</v>
      </c>
      <c r="AA55">
        <v>635.99</v>
      </c>
      <c r="AB55">
        <v>36</v>
      </c>
      <c r="AC55">
        <v>43247.32</v>
      </c>
      <c r="AD55">
        <v>2016</v>
      </c>
      <c r="AE55" t="s">
        <v>2417</v>
      </c>
    </row>
    <row r="56" spans="1:31" x14ac:dyDescent="0.3">
      <c r="A56" t="s">
        <v>350</v>
      </c>
      <c r="B56" t="s">
        <v>30</v>
      </c>
      <c r="C56" t="s">
        <v>351</v>
      </c>
      <c r="D56" t="s">
        <v>352</v>
      </c>
      <c r="E56" t="s">
        <v>353</v>
      </c>
      <c r="F56" t="s">
        <v>354</v>
      </c>
      <c r="G56" t="s">
        <v>355</v>
      </c>
      <c r="H56" t="s">
        <v>421</v>
      </c>
      <c r="I56" t="s">
        <v>422</v>
      </c>
      <c r="J56">
        <v>11441600000000</v>
      </c>
      <c r="K56" s="1">
        <v>42483</v>
      </c>
      <c r="L56" t="s">
        <v>274</v>
      </c>
      <c r="M56" t="s">
        <v>39</v>
      </c>
      <c r="N56" t="s">
        <v>423</v>
      </c>
      <c r="O56" t="s">
        <v>424</v>
      </c>
      <c r="P56">
        <v>581.16</v>
      </c>
      <c r="Q56">
        <v>129.83000000000001</v>
      </c>
      <c r="R56">
        <v>710.99</v>
      </c>
      <c r="S56" t="s">
        <v>425</v>
      </c>
      <c r="T56" t="s">
        <v>426</v>
      </c>
      <c r="U56">
        <v>5000</v>
      </c>
      <c r="V56" t="s">
        <v>427</v>
      </c>
      <c r="W56">
        <v>12634537197</v>
      </c>
      <c r="X56" t="s">
        <v>62</v>
      </c>
      <c r="Y56" s="1">
        <v>42866</v>
      </c>
      <c r="Z56">
        <v>83</v>
      </c>
      <c r="AA56">
        <v>337.81</v>
      </c>
      <c r="AB56">
        <v>37</v>
      </c>
      <c r="AC56">
        <v>28038.23</v>
      </c>
      <c r="AD56">
        <v>2017</v>
      </c>
      <c r="AE56" t="s">
        <v>2420</v>
      </c>
    </row>
    <row r="57" spans="1:31" x14ac:dyDescent="0.3">
      <c r="A57" t="s">
        <v>350</v>
      </c>
      <c r="B57" t="s">
        <v>30</v>
      </c>
      <c r="C57" t="s">
        <v>351</v>
      </c>
      <c r="D57" t="s">
        <v>352</v>
      </c>
      <c r="E57" t="s">
        <v>353</v>
      </c>
      <c r="F57" t="s">
        <v>354</v>
      </c>
      <c r="G57" t="s">
        <v>355</v>
      </c>
      <c r="H57" t="s">
        <v>428</v>
      </c>
      <c r="I57" t="s">
        <v>429</v>
      </c>
      <c r="J57">
        <v>11441600000000</v>
      </c>
      <c r="K57" s="1">
        <v>42514</v>
      </c>
      <c r="L57" t="s">
        <v>274</v>
      </c>
      <c r="M57" t="s">
        <v>39</v>
      </c>
      <c r="N57" t="s">
        <v>430</v>
      </c>
      <c r="O57" t="s">
        <v>431</v>
      </c>
      <c r="P57">
        <v>567.80999999999995</v>
      </c>
      <c r="Q57">
        <v>134.13999999999999</v>
      </c>
      <c r="R57">
        <v>701.95</v>
      </c>
      <c r="S57" t="s">
        <v>432</v>
      </c>
      <c r="T57" t="s">
        <v>263</v>
      </c>
      <c r="U57">
        <v>900</v>
      </c>
      <c r="V57" t="s">
        <v>433</v>
      </c>
      <c r="W57">
        <v>12314100909</v>
      </c>
      <c r="X57" t="s">
        <v>45</v>
      </c>
      <c r="Y57" s="1">
        <v>42127</v>
      </c>
      <c r="Z57">
        <v>93</v>
      </c>
      <c r="AA57">
        <v>150.99</v>
      </c>
      <c r="AB57">
        <v>37</v>
      </c>
      <c r="AC57">
        <v>14042.070000000002</v>
      </c>
      <c r="AD57">
        <v>2015</v>
      </c>
      <c r="AE57" t="s">
        <v>2420</v>
      </c>
    </row>
    <row r="58" spans="1:31" x14ac:dyDescent="0.3">
      <c r="A58" t="s">
        <v>350</v>
      </c>
      <c r="B58" t="s">
        <v>30</v>
      </c>
      <c r="C58" t="s">
        <v>351</v>
      </c>
      <c r="D58" t="s">
        <v>352</v>
      </c>
      <c r="E58" t="s">
        <v>353</v>
      </c>
      <c r="F58" t="s">
        <v>354</v>
      </c>
      <c r="G58" t="s">
        <v>355</v>
      </c>
      <c r="H58" t="s">
        <v>434</v>
      </c>
      <c r="I58" t="s">
        <v>435</v>
      </c>
      <c r="J58">
        <v>11441300000000</v>
      </c>
      <c r="K58" s="1">
        <v>42713</v>
      </c>
      <c r="L58" t="s">
        <v>274</v>
      </c>
      <c r="M58" t="s">
        <v>39</v>
      </c>
      <c r="N58" t="s">
        <v>436</v>
      </c>
      <c r="O58" t="s">
        <v>437</v>
      </c>
      <c r="P58">
        <v>563.70000000000005</v>
      </c>
      <c r="Q58">
        <v>136.29</v>
      </c>
      <c r="R58">
        <v>699.99</v>
      </c>
      <c r="S58" t="s">
        <v>438</v>
      </c>
      <c r="T58" t="s">
        <v>439</v>
      </c>
      <c r="U58">
        <v>1200</v>
      </c>
      <c r="V58" t="s">
        <v>440</v>
      </c>
      <c r="W58">
        <v>17889200191</v>
      </c>
      <c r="X58" t="s">
        <v>45</v>
      </c>
      <c r="Y58" s="1">
        <v>42786</v>
      </c>
      <c r="Z58">
        <v>141</v>
      </c>
      <c r="AA58">
        <v>873.98</v>
      </c>
      <c r="AB58">
        <v>37</v>
      </c>
      <c r="AC58">
        <v>123231.18000000001</v>
      </c>
      <c r="AD58">
        <v>2017</v>
      </c>
      <c r="AE58" t="s">
        <v>2415</v>
      </c>
    </row>
    <row r="59" spans="1:31" x14ac:dyDescent="0.3">
      <c r="A59" t="s">
        <v>350</v>
      </c>
      <c r="B59" t="s">
        <v>30</v>
      </c>
      <c r="C59" t="s">
        <v>351</v>
      </c>
      <c r="D59" t="s">
        <v>352</v>
      </c>
      <c r="E59" t="s">
        <v>353</v>
      </c>
      <c r="F59" t="s">
        <v>354</v>
      </c>
      <c r="G59" t="s">
        <v>355</v>
      </c>
      <c r="H59" t="s">
        <v>441</v>
      </c>
      <c r="I59" t="s">
        <v>442</v>
      </c>
      <c r="J59">
        <v>11441300000000</v>
      </c>
      <c r="K59" s="1">
        <v>42459</v>
      </c>
      <c r="L59" t="s">
        <v>274</v>
      </c>
      <c r="M59" t="s">
        <v>39</v>
      </c>
      <c r="N59" t="s">
        <v>443</v>
      </c>
      <c r="O59" t="s">
        <v>444</v>
      </c>
      <c r="P59">
        <v>511.1</v>
      </c>
      <c r="Q59">
        <v>167.65</v>
      </c>
      <c r="R59">
        <v>678.75</v>
      </c>
      <c r="S59" t="s">
        <v>445</v>
      </c>
      <c r="T59" t="s">
        <v>446</v>
      </c>
      <c r="U59">
        <v>1200</v>
      </c>
      <c r="V59" t="s">
        <v>447</v>
      </c>
      <c r="W59">
        <v>14252719181</v>
      </c>
      <c r="X59" t="s">
        <v>45</v>
      </c>
      <c r="Y59" s="1">
        <v>42786</v>
      </c>
      <c r="Z59">
        <v>133</v>
      </c>
      <c r="AA59">
        <v>798.26</v>
      </c>
      <c r="AB59">
        <v>38</v>
      </c>
      <c r="AC59">
        <v>106168.58</v>
      </c>
      <c r="AD59">
        <v>2017</v>
      </c>
      <c r="AE59" t="s">
        <v>2415</v>
      </c>
    </row>
    <row r="60" spans="1:31" x14ac:dyDescent="0.3">
      <c r="A60" t="s">
        <v>350</v>
      </c>
      <c r="B60" t="s">
        <v>30</v>
      </c>
      <c r="C60" t="s">
        <v>351</v>
      </c>
      <c r="D60" t="s">
        <v>352</v>
      </c>
      <c r="E60" t="s">
        <v>353</v>
      </c>
      <c r="F60" t="s">
        <v>354</v>
      </c>
      <c r="G60" t="s">
        <v>355</v>
      </c>
      <c r="H60" t="s">
        <v>448</v>
      </c>
      <c r="I60" t="s">
        <v>449</v>
      </c>
      <c r="J60">
        <v>11441300000000</v>
      </c>
      <c r="K60" s="1">
        <v>42602</v>
      </c>
      <c r="L60" t="s">
        <v>274</v>
      </c>
      <c r="M60" t="s">
        <v>39</v>
      </c>
      <c r="N60" t="s">
        <v>450</v>
      </c>
      <c r="O60" t="s">
        <v>451</v>
      </c>
      <c r="P60">
        <v>509.32</v>
      </c>
      <c r="Q60">
        <v>150.68</v>
      </c>
      <c r="R60">
        <v>660</v>
      </c>
      <c r="S60" t="s">
        <v>452</v>
      </c>
      <c r="T60" t="s">
        <v>453</v>
      </c>
      <c r="U60">
        <v>1200</v>
      </c>
      <c r="V60" t="s">
        <v>454</v>
      </c>
      <c r="W60">
        <v>14527282922</v>
      </c>
      <c r="X60" t="s">
        <v>45</v>
      </c>
      <c r="Y60" s="1">
        <v>42653</v>
      </c>
      <c r="Z60">
        <v>45</v>
      </c>
      <c r="AA60">
        <v>686.99</v>
      </c>
      <c r="AB60">
        <v>41</v>
      </c>
      <c r="AC60">
        <v>30914.55</v>
      </c>
      <c r="AD60">
        <v>2016</v>
      </c>
      <c r="AE60" t="s">
        <v>2417</v>
      </c>
    </row>
    <row r="61" spans="1:31" x14ac:dyDescent="0.3">
      <c r="A61" t="s">
        <v>350</v>
      </c>
      <c r="B61" t="s">
        <v>30</v>
      </c>
      <c r="C61" t="s">
        <v>351</v>
      </c>
      <c r="D61" t="s">
        <v>352</v>
      </c>
      <c r="E61" t="s">
        <v>353</v>
      </c>
      <c r="F61" t="s">
        <v>354</v>
      </c>
      <c r="G61" t="s">
        <v>355</v>
      </c>
      <c r="H61" t="s">
        <v>455</v>
      </c>
      <c r="I61" t="s">
        <v>456</v>
      </c>
      <c r="J61">
        <v>11441300000000</v>
      </c>
      <c r="K61" s="1">
        <v>42453</v>
      </c>
      <c r="L61" t="s">
        <v>274</v>
      </c>
      <c r="M61" t="s">
        <v>39</v>
      </c>
      <c r="N61" t="s">
        <v>457</v>
      </c>
      <c r="O61" t="s">
        <v>458</v>
      </c>
      <c r="P61">
        <v>528.95000000000005</v>
      </c>
      <c r="Q61">
        <v>119.04</v>
      </c>
      <c r="R61">
        <v>647.99</v>
      </c>
      <c r="S61" t="s">
        <v>459</v>
      </c>
      <c r="T61" t="s">
        <v>460</v>
      </c>
      <c r="U61">
        <v>1200</v>
      </c>
      <c r="V61" t="s">
        <v>461</v>
      </c>
      <c r="W61">
        <v>12537761626</v>
      </c>
      <c r="X61" t="s">
        <v>45</v>
      </c>
      <c r="Y61" s="1">
        <v>42653</v>
      </c>
      <c r="Z61">
        <v>150</v>
      </c>
      <c r="AA61">
        <v>1314.99</v>
      </c>
      <c r="AB61">
        <v>3</v>
      </c>
      <c r="AC61">
        <v>197248.5</v>
      </c>
      <c r="AD61">
        <v>2016</v>
      </c>
      <c r="AE61" t="s">
        <v>2417</v>
      </c>
    </row>
    <row r="62" spans="1:31" x14ac:dyDescent="0.3">
      <c r="A62" t="s">
        <v>350</v>
      </c>
      <c r="B62" t="s">
        <v>30</v>
      </c>
      <c r="C62" t="s">
        <v>351</v>
      </c>
      <c r="D62" t="s">
        <v>352</v>
      </c>
      <c r="E62" t="s">
        <v>353</v>
      </c>
      <c r="F62" t="s">
        <v>354</v>
      </c>
      <c r="G62" t="s">
        <v>355</v>
      </c>
      <c r="H62" t="s">
        <v>462</v>
      </c>
      <c r="I62" t="s">
        <v>463</v>
      </c>
      <c r="J62">
        <v>11441300000000</v>
      </c>
      <c r="K62" s="1">
        <v>42399</v>
      </c>
      <c r="L62" t="s">
        <v>274</v>
      </c>
      <c r="M62" t="s">
        <v>39</v>
      </c>
      <c r="N62" t="s">
        <v>464</v>
      </c>
      <c r="O62" t="s">
        <v>465</v>
      </c>
      <c r="P62">
        <v>499.96</v>
      </c>
      <c r="Q62">
        <v>130.03</v>
      </c>
      <c r="R62">
        <v>629.99</v>
      </c>
      <c r="S62" t="s">
        <v>466</v>
      </c>
      <c r="T62" t="s">
        <v>467</v>
      </c>
      <c r="U62">
        <v>1200</v>
      </c>
      <c r="V62" t="s">
        <v>468</v>
      </c>
      <c r="W62">
        <v>19882019251</v>
      </c>
      <c r="X62" t="s">
        <v>62</v>
      </c>
      <c r="Y62" s="1">
        <v>42645</v>
      </c>
      <c r="Z62">
        <v>90</v>
      </c>
      <c r="AA62">
        <v>660</v>
      </c>
      <c r="AB62">
        <v>3</v>
      </c>
      <c r="AC62">
        <v>59400</v>
      </c>
      <c r="AD62">
        <v>2016</v>
      </c>
      <c r="AE62" t="s">
        <v>2417</v>
      </c>
    </row>
    <row r="63" spans="1:31" x14ac:dyDescent="0.3">
      <c r="A63" t="s">
        <v>350</v>
      </c>
      <c r="B63" t="s">
        <v>30</v>
      </c>
      <c r="C63" t="s">
        <v>351</v>
      </c>
      <c r="D63" t="s">
        <v>352</v>
      </c>
      <c r="E63" t="s">
        <v>353</v>
      </c>
      <c r="F63" t="s">
        <v>354</v>
      </c>
      <c r="G63" t="s">
        <v>355</v>
      </c>
      <c r="H63" t="s">
        <v>469</v>
      </c>
      <c r="I63" t="s">
        <v>470</v>
      </c>
      <c r="J63">
        <v>11441300000000</v>
      </c>
      <c r="K63" s="1">
        <v>42685</v>
      </c>
      <c r="L63" t="s">
        <v>274</v>
      </c>
      <c r="M63" t="s">
        <v>39</v>
      </c>
      <c r="N63" t="s">
        <v>471</v>
      </c>
      <c r="O63" t="s">
        <v>465</v>
      </c>
      <c r="P63">
        <v>527.69000000000005</v>
      </c>
      <c r="Q63">
        <v>96.35</v>
      </c>
      <c r="R63">
        <v>624.04</v>
      </c>
      <c r="S63" t="s">
        <v>472</v>
      </c>
      <c r="T63" t="s">
        <v>473</v>
      </c>
      <c r="U63">
        <v>1200</v>
      </c>
      <c r="V63" t="s">
        <v>474</v>
      </c>
      <c r="W63">
        <v>14251600910</v>
      </c>
      <c r="X63" t="s">
        <v>45</v>
      </c>
      <c r="Y63" s="1">
        <v>42645</v>
      </c>
      <c r="Z63">
        <v>116</v>
      </c>
      <c r="AA63">
        <v>1449.98</v>
      </c>
      <c r="AB63">
        <v>3</v>
      </c>
      <c r="AC63">
        <v>168197.68</v>
      </c>
      <c r="AD63">
        <v>2016</v>
      </c>
      <c r="AE63" t="s">
        <v>2417</v>
      </c>
    </row>
    <row r="64" spans="1:31" x14ac:dyDescent="0.3">
      <c r="A64" t="s">
        <v>350</v>
      </c>
      <c r="B64" t="s">
        <v>30</v>
      </c>
      <c r="C64" t="s">
        <v>351</v>
      </c>
      <c r="D64" t="s">
        <v>352</v>
      </c>
      <c r="E64" t="s">
        <v>353</v>
      </c>
      <c r="F64" t="s">
        <v>354</v>
      </c>
      <c r="G64" t="s">
        <v>355</v>
      </c>
      <c r="H64" t="s">
        <v>475</v>
      </c>
      <c r="I64" t="s">
        <v>476</v>
      </c>
      <c r="J64">
        <v>6505091876</v>
      </c>
      <c r="K64" s="1">
        <v>42396</v>
      </c>
      <c r="L64" t="s">
        <v>477</v>
      </c>
      <c r="M64" t="s">
        <v>39</v>
      </c>
      <c r="N64" t="s">
        <v>478</v>
      </c>
      <c r="O64" t="s">
        <v>479</v>
      </c>
      <c r="P64">
        <v>461.92</v>
      </c>
      <c r="Q64">
        <v>159.03</v>
      </c>
      <c r="R64">
        <v>620.95000000000005</v>
      </c>
      <c r="S64" t="s">
        <v>480</v>
      </c>
      <c r="T64" t="s">
        <v>481</v>
      </c>
      <c r="U64">
        <v>1200</v>
      </c>
      <c r="V64" t="s">
        <v>482</v>
      </c>
      <c r="W64">
        <v>19287710828</v>
      </c>
      <c r="X64" t="s">
        <v>62</v>
      </c>
      <c r="Y64" s="1">
        <v>42645</v>
      </c>
      <c r="Z64">
        <v>106</v>
      </c>
      <c r="AA64">
        <v>419.99</v>
      </c>
      <c r="AB64">
        <v>4</v>
      </c>
      <c r="AC64">
        <v>44518.94</v>
      </c>
      <c r="AD64">
        <v>2016</v>
      </c>
      <c r="AE64" t="s">
        <v>2417</v>
      </c>
    </row>
    <row r="65" spans="1:31" x14ac:dyDescent="0.3">
      <c r="A65" t="s">
        <v>350</v>
      </c>
      <c r="B65" t="s">
        <v>30</v>
      </c>
      <c r="C65" t="s">
        <v>351</v>
      </c>
      <c r="D65" t="s">
        <v>352</v>
      </c>
      <c r="E65" t="s">
        <v>353</v>
      </c>
      <c r="F65" t="s">
        <v>354</v>
      </c>
      <c r="G65" t="s">
        <v>355</v>
      </c>
      <c r="H65" t="s">
        <v>483</v>
      </c>
      <c r="I65" t="s">
        <v>484</v>
      </c>
      <c r="J65">
        <v>6505092876</v>
      </c>
      <c r="K65" s="1">
        <v>42420</v>
      </c>
      <c r="L65" t="s">
        <v>477</v>
      </c>
      <c r="M65" t="s">
        <v>39</v>
      </c>
      <c r="N65" t="s">
        <v>485</v>
      </c>
      <c r="O65" t="s">
        <v>314</v>
      </c>
      <c r="P65">
        <v>545.19000000000005</v>
      </c>
      <c r="Q65">
        <v>63.76</v>
      </c>
      <c r="R65">
        <v>608.95000000000005</v>
      </c>
      <c r="S65" t="s">
        <v>486</v>
      </c>
      <c r="T65" t="s">
        <v>487</v>
      </c>
      <c r="U65">
        <v>1200</v>
      </c>
      <c r="V65" t="s">
        <v>488</v>
      </c>
      <c r="W65">
        <v>12550190191</v>
      </c>
      <c r="X65" t="s">
        <v>71</v>
      </c>
      <c r="Y65" s="1">
        <v>42645</v>
      </c>
      <c r="Z65">
        <v>80</v>
      </c>
      <c r="AA65">
        <v>47.88</v>
      </c>
      <c r="AB65">
        <v>4</v>
      </c>
      <c r="AC65">
        <v>3830.4</v>
      </c>
      <c r="AD65">
        <v>2016</v>
      </c>
      <c r="AE65" t="s">
        <v>2417</v>
      </c>
    </row>
    <row r="66" spans="1:31" x14ac:dyDescent="0.3">
      <c r="A66" t="s">
        <v>350</v>
      </c>
      <c r="B66" t="s">
        <v>30</v>
      </c>
      <c r="C66" t="s">
        <v>351</v>
      </c>
      <c r="D66" t="s">
        <v>352</v>
      </c>
      <c r="E66" t="s">
        <v>353</v>
      </c>
      <c r="F66" t="s">
        <v>354</v>
      </c>
      <c r="G66" t="s">
        <v>355</v>
      </c>
      <c r="H66" t="s">
        <v>489</v>
      </c>
      <c r="I66" t="s">
        <v>490</v>
      </c>
      <c r="J66">
        <v>6505093876</v>
      </c>
      <c r="K66" s="1">
        <v>42545</v>
      </c>
      <c r="L66" t="s">
        <v>477</v>
      </c>
      <c r="M66" t="s">
        <v>39</v>
      </c>
      <c r="N66" t="s">
        <v>491</v>
      </c>
      <c r="O66" t="s">
        <v>492</v>
      </c>
      <c r="P66">
        <v>535.47</v>
      </c>
      <c r="Q66">
        <v>66.52</v>
      </c>
      <c r="R66">
        <v>601.99</v>
      </c>
      <c r="S66" t="s">
        <v>493</v>
      </c>
      <c r="T66" t="s">
        <v>494</v>
      </c>
      <c r="U66">
        <v>1200</v>
      </c>
      <c r="V66" t="s">
        <v>495</v>
      </c>
      <c r="W66">
        <v>14091019388</v>
      </c>
      <c r="X66" t="s">
        <v>71</v>
      </c>
      <c r="Y66" s="1">
        <v>42642</v>
      </c>
      <c r="Z66">
        <v>45</v>
      </c>
      <c r="AA66">
        <v>417.98</v>
      </c>
      <c r="AB66">
        <v>5</v>
      </c>
      <c r="AC66">
        <v>18809.100000000002</v>
      </c>
      <c r="AD66">
        <v>2016</v>
      </c>
      <c r="AE66" t="s">
        <v>2421</v>
      </c>
    </row>
    <row r="67" spans="1:31" x14ac:dyDescent="0.3">
      <c r="A67" t="s">
        <v>350</v>
      </c>
      <c r="B67" t="s">
        <v>30</v>
      </c>
      <c r="C67" t="s">
        <v>351</v>
      </c>
      <c r="D67" t="s">
        <v>352</v>
      </c>
      <c r="E67" t="s">
        <v>353</v>
      </c>
      <c r="F67" t="s">
        <v>354</v>
      </c>
      <c r="G67" t="s">
        <v>355</v>
      </c>
      <c r="H67" t="s">
        <v>496</v>
      </c>
      <c r="I67" t="s">
        <v>497</v>
      </c>
      <c r="J67">
        <v>6505094876</v>
      </c>
      <c r="K67" s="1">
        <v>42407</v>
      </c>
      <c r="L67" t="s">
        <v>477</v>
      </c>
      <c r="M67" t="s">
        <v>39</v>
      </c>
      <c r="N67" t="s">
        <v>498</v>
      </c>
      <c r="O67" t="s">
        <v>492</v>
      </c>
      <c r="P67">
        <v>453.14</v>
      </c>
      <c r="Q67">
        <v>141.85</v>
      </c>
      <c r="R67">
        <v>594.99</v>
      </c>
      <c r="S67" t="s">
        <v>499</v>
      </c>
      <c r="T67" t="s">
        <v>500</v>
      </c>
      <c r="U67">
        <v>1200</v>
      </c>
      <c r="V67" t="s">
        <v>501</v>
      </c>
      <c r="W67">
        <v>12388776510</v>
      </c>
      <c r="X67" t="s">
        <v>71</v>
      </c>
      <c r="Y67" s="1">
        <v>42642</v>
      </c>
      <c r="Z67">
        <v>74</v>
      </c>
      <c r="AA67">
        <v>863.05</v>
      </c>
      <c r="AB67">
        <v>6</v>
      </c>
      <c r="AC67">
        <v>63865.7</v>
      </c>
      <c r="AD67">
        <v>2016</v>
      </c>
      <c r="AE67" t="s">
        <v>2421</v>
      </c>
    </row>
    <row r="68" spans="1:31" x14ac:dyDescent="0.3">
      <c r="A68" t="s">
        <v>350</v>
      </c>
      <c r="B68" t="s">
        <v>30</v>
      </c>
      <c r="C68" t="s">
        <v>351</v>
      </c>
      <c r="D68" t="s">
        <v>352</v>
      </c>
      <c r="E68" t="s">
        <v>353</v>
      </c>
      <c r="F68" t="s">
        <v>354</v>
      </c>
      <c r="G68" t="s">
        <v>355</v>
      </c>
      <c r="H68" t="s">
        <v>502</v>
      </c>
      <c r="I68" t="s">
        <v>503</v>
      </c>
      <c r="J68">
        <v>6505051876</v>
      </c>
      <c r="K68" s="1">
        <v>42535</v>
      </c>
      <c r="L68" t="s">
        <v>477</v>
      </c>
      <c r="M68" t="s">
        <v>39</v>
      </c>
      <c r="N68" t="s">
        <v>504</v>
      </c>
      <c r="O68" t="s">
        <v>465</v>
      </c>
      <c r="P68">
        <v>421.9</v>
      </c>
      <c r="Q68">
        <v>168.09</v>
      </c>
      <c r="R68">
        <v>589.99</v>
      </c>
      <c r="S68" t="s">
        <v>505</v>
      </c>
      <c r="T68" t="s">
        <v>506</v>
      </c>
      <c r="U68">
        <v>1200</v>
      </c>
      <c r="V68" t="s">
        <v>507</v>
      </c>
      <c r="W68">
        <v>16309099876</v>
      </c>
      <c r="X68" t="s">
        <v>45</v>
      </c>
      <c r="Y68" s="1">
        <v>42642</v>
      </c>
      <c r="Z68">
        <v>118</v>
      </c>
      <c r="AA68">
        <v>759.99</v>
      </c>
      <c r="AB68">
        <v>6</v>
      </c>
      <c r="AC68">
        <v>89678.82</v>
      </c>
      <c r="AD68">
        <v>2016</v>
      </c>
      <c r="AE68" t="s">
        <v>2421</v>
      </c>
    </row>
    <row r="69" spans="1:31" x14ac:dyDescent="0.3">
      <c r="A69" t="s">
        <v>350</v>
      </c>
      <c r="B69" t="s">
        <v>30</v>
      </c>
      <c r="C69" t="s">
        <v>351</v>
      </c>
      <c r="D69" t="s">
        <v>352</v>
      </c>
      <c r="E69" t="s">
        <v>353</v>
      </c>
      <c r="F69" t="s">
        <v>354</v>
      </c>
      <c r="G69" t="s">
        <v>355</v>
      </c>
      <c r="H69" t="s">
        <v>508</v>
      </c>
      <c r="I69" t="s">
        <v>509</v>
      </c>
      <c r="J69">
        <v>6505052876</v>
      </c>
      <c r="K69" s="1">
        <v>42595</v>
      </c>
      <c r="L69" t="s">
        <v>477</v>
      </c>
      <c r="M69" t="s">
        <v>39</v>
      </c>
      <c r="N69" t="s">
        <v>510</v>
      </c>
      <c r="O69" t="s">
        <v>511</v>
      </c>
      <c r="P69">
        <v>493.48</v>
      </c>
      <c r="Q69">
        <v>95.47</v>
      </c>
      <c r="R69">
        <v>588.95000000000005</v>
      </c>
      <c r="S69" t="s">
        <v>512</v>
      </c>
      <c r="T69" t="s">
        <v>513</v>
      </c>
      <c r="U69">
        <v>1400</v>
      </c>
      <c r="V69" t="s">
        <v>514</v>
      </c>
      <c r="W69">
        <v>14787091246</v>
      </c>
      <c r="X69" t="s">
        <v>62</v>
      </c>
      <c r="Y69" s="1">
        <v>42971</v>
      </c>
      <c r="Z69">
        <v>43</v>
      </c>
      <c r="AA69">
        <v>701.95</v>
      </c>
      <c r="AB69">
        <v>7</v>
      </c>
      <c r="AC69">
        <v>30183.850000000002</v>
      </c>
      <c r="AD69">
        <v>2017</v>
      </c>
      <c r="AE69" t="s">
        <v>2419</v>
      </c>
    </row>
    <row r="70" spans="1:31" x14ac:dyDescent="0.3">
      <c r="A70" t="s">
        <v>350</v>
      </c>
      <c r="B70" t="s">
        <v>30</v>
      </c>
      <c r="C70" t="s">
        <v>351</v>
      </c>
      <c r="D70" t="s">
        <v>352</v>
      </c>
      <c r="E70" t="s">
        <v>353</v>
      </c>
      <c r="F70" t="s">
        <v>354</v>
      </c>
      <c r="G70" t="s">
        <v>355</v>
      </c>
      <c r="H70" t="s">
        <v>515</v>
      </c>
      <c r="I70" t="s">
        <v>516</v>
      </c>
      <c r="J70">
        <v>6505053876</v>
      </c>
      <c r="K70" s="1">
        <v>42562</v>
      </c>
      <c r="L70" t="s">
        <v>477</v>
      </c>
      <c r="M70" t="s">
        <v>39</v>
      </c>
      <c r="N70" t="s">
        <v>517</v>
      </c>
      <c r="O70" t="s">
        <v>518</v>
      </c>
      <c r="P70">
        <v>399.77</v>
      </c>
      <c r="Q70">
        <v>165.12</v>
      </c>
      <c r="R70">
        <v>564.89</v>
      </c>
      <c r="S70" t="s">
        <v>519</v>
      </c>
      <c r="T70" t="s">
        <v>520</v>
      </c>
      <c r="U70">
        <v>1400</v>
      </c>
      <c r="V70" t="s">
        <v>521</v>
      </c>
      <c r="W70">
        <v>19371099830</v>
      </c>
      <c r="X70" t="s">
        <v>45</v>
      </c>
      <c r="Y70" s="1">
        <v>42606</v>
      </c>
      <c r="Z70">
        <v>51</v>
      </c>
      <c r="AA70">
        <v>892</v>
      </c>
      <c r="AB70">
        <v>7</v>
      </c>
      <c r="AC70">
        <v>45492</v>
      </c>
      <c r="AD70">
        <v>2016</v>
      </c>
      <c r="AE70" t="s">
        <v>2419</v>
      </c>
    </row>
    <row r="71" spans="1:31" x14ac:dyDescent="0.3">
      <c r="A71" t="s">
        <v>350</v>
      </c>
      <c r="B71" t="s">
        <v>30</v>
      </c>
      <c r="C71" t="s">
        <v>351</v>
      </c>
      <c r="D71" t="s">
        <v>352</v>
      </c>
      <c r="E71" t="s">
        <v>353</v>
      </c>
      <c r="F71" t="s">
        <v>354</v>
      </c>
      <c r="G71" t="s">
        <v>355</v>
      </c>
      <c r="H71" t="s">
        <v>522</v>
      </c>
      <c r="I71" t="s">
        <v>523</v>
      </c>
      <c r="J71">
        <v>6505054876</v>
      </c>
      <c r="K71" s="1">
        <v>42723</v>
      </c>
      <c r="L71" t="s">
        <v>477</v>
      </c>
      <c r="M71" t="s">
        <v>39</v>
      </c>
      <c r="N71" t="s">
        <v>524</v>
      </c>
      <c r="O71" t="s">
        <v>518</v>
      </c>
      <c r="P71">
        <v>481.56</v>
      </c>
      <c r="Q71">
        <v>73.430000000000007</v>
      </c>
      <c r="R71">
        <v>554.99</v>
      </c>
      <c r="S71" t="s">
        <v>525</v>
      </c>
      <c r="T71" t="s">
        <v>526</v>
      </c>
      <c r="U71">
        <v>1400</v>
      </c>
      <c r="V71" t="s">
        <v>527</v>
      </c>
      <c r="W71">
        <v>13652202920</v>
      </c>
      <c r="X71" t="s">
        <v>71</v>
      </c>
      <c r="Y71" s="1">
        <v>42184</v>
      </c>
      <c r="Z71">
        <v>73</v>
      </c>
      <c r="AA71">
        <v>1999.89</v>
      </c>
      <c r="AB71">
        <v>8</v>
      </c>
      <c r="AC71">
        <v>145991.97</v>
      </c>
      <c r="AD71">
        <v>2015</v>
      </c>
      <c r="AE71" t="s">
        <v>2423</v>
      </c>
    </row>
    <row r="72" spans="1:31" x14ac:dyDescent="0.3">
      <c r="A72" t="s">
        <v>350</v>
      </c>
      <c r="B72" t="s">
        <v>30</v>
      </c>
      <c r="C72" t="s">
        <v>351</v>
      </c>
      <c r="D72" t="s">
        <v>352</v>
      </c>
      <c r="E72" t="s">
        <v>353</v>
      </c>
      <c r="F72" t="s">
        <v>354</v>
      </c>
      <c r="G72" t="s">
        <v>355</v>
      </c>
      <c r="H72" t="s">
        <v>528</v>
      </c>
      <c r="I72" t="s">
        <v>529</v>
      </c>
      <c r="J72">
        <v>6505011876</v>
      </c>
      <c r="K72" s="1">
        <v>42404</v>
      </c>
      <c r="L72" t="s">
        <v>477</v>
      </c>
      <c r="M72" t="s">
        <v>530</v>
      </c>
      <c r="N72" t="s">
        <v>531</v>
      </c>
      <c r="O72" t="s">
        <v>532</v>
      </c>
      <c r="P72">
        <v>4058.99</v>
      </c>
      <c r="Q72">
        <v>1441</v>
      </c>
      <c r="R72">
        <v>5499.99</v>
      </c>
      <c r="S72" t="s">
        <v>533</v>
      </c>
      <c r="T72" t="s">
        <v>534</v>
      </c>
      <c r="U72">
        <v>1400</v>
      </c>
      <c r="V72" t="s">
        <v>535</v>
      </c>
      <c r="W72">
        <v>17000191736</v>
      </c>
      <c r="X72" t="s">
        <v>62</v>
      </c>
      <c r="Y72" s="1">
        <v>42916</v>
      </c>
      <c r="Z72">
        <v>46</v>
      </c>
      <c r="AA72">
        <v>1666.61</v>
      </c>
      <c r="AB72">
        <v>6</v>
      </c>
      <c r="AC72">
        <v>76664.06</v>
      </c>
      <c r="AD72">
        <v>2017</v>
      </c>
      <c r="AE72" t="s">
        <v>2423</v>
      </c>
    </row>
    <row r="73" spans="1:31" x14ac:dyDescent="0.3">
      <c r="A73" t="s">
        <v>350</v>
      </c>
      <c r="B73" t="s">
        <v>30</v>
      </c>
      <c r="C73" t="s">
        <v>351</v>
      </c>
      <c r="D73" t="s">
        <v>352</v>
      </c>
      <c r="E73" t="s">
        <v>353</v>
      </c>
      <c r="F73" t="s">
        <v>354</v>
      </c>
      <c r="G73" t="s">
        <v>355</v>
      </c>
      <c r="H73" t="s">
        <v>536</v>
      </c>
      <c r="I73" t="s">
        <v>537</v>
      </c>
      <c r="J73">
        <v>6505012876</v>
      </c>
      <c r="K73" s="1">
        <v>42432</v>
      </c>
      <c r="L73" t="s">
        <v>477</v>
      </c>
      <c r="M73" t="s">
        <v>530</v>
      </c>
      <c r="N73" t="s">
        <v>538</v>
      </c>
      <c r="O73" t="s">
        <v>539</v>
      </c>
      <c r="P73">
        <v>3619.14</v>
      </c>
      <c r="Q73">
        <v>519.86</v>
      </c>
      <c r="R73">
        <v>4139</v>
      </c>
      <c r="S73" t="s">
        <v>540</v>
      </c>
      <c r="T73" t="s">
        <v>541</v>
      </c>
      <c r="U73">
        <v>1400</v>
      </c>
      <c r="V73" t="s">
        <v>542</v>
      </c>
      <c r="W73">
        <v>19543017151</v>
      </c>
      <c r="X73" t="s">
        <v>45</v>
      </c>
      <c r="Y73" s="1">
        <v>42551</v>
      </c>
      <c r="Z73">
        <v>104</v>
      </c>
      <c r="AA73">
        <v>358.49</v>
      </c>
      <c r="AB73">
        <v>0</v>
      </c>
      <c r="AC73">
        <v>37282.959999999999</v>
      </c>
      <c r="AD73">
        <v>2016</v>
      </c>
      <c r="AE73" t="s">
        <v>2423</v>
      </c>
    </row>
    <row r="74" spans="1:31" x14ac:dyDescent="0.3">
      <c r="A74" t="s">
        <v>350</v>
      </c>
      <c r="B74" t="s">
        <v>30</v>
      </c>
      <c r="C74" t="s">
        <v>351</v>
      </c>
      <c r="D74" t="s">
        <v>352</v>
      </c>
      <c r="E74" t="s">
        <v>353</v>
      </c>
      <c r="F74" t="s">
        <v>354</v>
      </c>
      <c r="G74" t="s">
        <v>355</v>
      </c>
      <c r="H74" t="s">
        <v>543</v>
      </c>
      <c r="I74" t="s">
        <v>544</v>
      </c>
      <c r="J74">
        <v>6505013876</v>
      </c>
      <c r="K74" s="1">
        <v>42552</v>
      </c>
      <c r="L74" t="s">
        <v>477</v>
      </c>
      <c r="M74" t="s">
        <v>530</v>
      </c>
      <c r="N74" t="s">
        <v>545</v>
      </c>
      <c r="O74" t="s">
        <v>539</v>
      </c>
      <c r="P74">
        <v>2505.04</v>
      </c>
      <c r="Q74">
        <v>749.95</v>
      </c>
      <c r="R74">
        <v>3254.99</v>
      </c>
      <c r="S74" t="s">
        <v>546</v>
      </c>
      <c r="T74" t="s">
        <v>547</v>
      </c>
      <c r="U74">
        <v>1400</v>
      </c>
      <c r="V74" t="s">
        <v>548</v>
      </c>
      <c r="W74">
        <v>12889109002</v>
      </c>
      <c r="X74" t="s">
        <v>45</v>
      </c>
      <c r="Y74" s="1">
        <v>42185</v>
      </c>
      <c r="Z74">
        <v>49</v>
      </c>
      <c r="AA74">
        <v>829.89</v>
      </c>
      <c r="AB74">
        <v>33</v>
      </c>
      <c r="AC74">
        <v>40664.61</v>
      </c>
      <c r="AD74">
        <v>2015</v>
      </c>
      <c r="AE74" t="s">
        <v>2423</v>
      </c>
    </row>
    <row r="75" spans="1:31" x14ac:dyDescent="0.3">
      <c r="A75" t="s">
        <v>350</v>
      </c>
      <c r="B75" t="s">
        <v>30</v>
      </c>
      <c r="C75" t="s">
        <v>351</v>
      </c>
      <c r="D75" t="s">
        <v>352</v>
      </c>
      <c r="E75" t="s">
        <v>353</v>
      </c>
      <c r="F75" t="s">
        <v>354</v>
      </c>
      <c r="G75" t="s">
        <v>355</v>
      </c>
      <c r="H75" t="s">
        <v>549</v>
      </c>
      <c r="I75" t="s">
        <v>550</v>
      </c>
      <c r="J75">
        <v>6505014876</v>
      </c>
      <c r="K75" s="1">
        <v>42446</v>
      </c>
      <c r="L75" t="s">
        <v>477</v>
      </c>
      <c r="M75" t="s">
        <v>530</v>
      </c>
      <c r="N75" t="s">
        <v>551</v>
      </c>
      <c r="O75" t="s">
        <v>552</v>
      </c>
      <c r="P75">
        <v>2785.55</v>
      </c>
      <c r="Q75">
        <v>407.42</v>
      </c>
      <c r="R75">
        <v>3192.97</v>
      </c>
      <c r="S75" t="s">
        <v>553</v>
      </c>
      <c r="T75" t="s">
        <v>554</v>
      </c>
      <c r="U75">
        <v>1400</v>
      </c>
      <c r="V75" t="s">
        <v>555</v>
      </c>
      <c r="W75">
        <v>815650000000</v>
      </c>
      <c r="X75" t="s">
        <v>45</v>
      </c>
      <c r="Y75" s="1">
        <v>42551</v>
      </c>
      <c r="Z75">
        <v>34</v>
      </c>
      <c r="AA75">
        <v>749.99</v>
      </c>
      <c r="AB75">
        <v>32</v>
      </c>
      <c r="AC75">
        <v>25499.66</v>
      </c>
      <c r="AD75">
        <v>2016</v>
      </c>
      <c r="AE75" t="s">
        <v>2423</v>
      </c>
    </row>
    <row r="76" spans="1:31" x14ac:dyDescent="0.3">
      <c r="A76" t="s">
        <v>350</v>
      </c>
      <c r="B76" t="s">
        <v>30</v>
      </c>
      <c r="C76" t="s">
        <v>351</v>
      </c>
      <c r="D76" t="s">
        <v>352</v>
      </c>
      <c r="E76" t="s">
        <v>353</v>
      </c>
      <c r="F76" t="s">
        <v>354</v>
      </c>
      <c r="G76" t="s">
        <v>355</v>
      </c>
      <c r="H76" t="s">
        <v>556</v>
      </c>
      <c r="I76" t="s">
        <v>557</v>
      </c>
      <c r="J76">
        <v>6505079811</v>
      </c>
      <c r="K76" s="1">
        <v>42484</v>
      </c>
      <c r="L76" t="s">
        <v>477</v>
      </c>
      <c r="M76" t="s">
        <v>530</v>
      </c>
      <c r="N76" t="s">
        <v>558</v>
      </c>
      <c r="O76" t="s">
        <v>559</v>
      </c>
      <c r="P76">
        <v>2628.06</v>
      </c>
      <c r="Q76">
        <v>549.38</v>
      </c>
      <c r="R76">
        <v>3177.44</v>
      </c>
      <c r="S76" t="s">
        <v>560</v>
      </c>
      <c r="T76" t="s">
        <v>561</v>
      </c>
      <c r="U76">
        <v>1400</v>
      </c>
      <c r="V76" t="s">
        <v>562</v>
      </c>
      <c r="W76">
        <v>8911098191</v>
      </c>
      <c r="X76" t="s">
        <v>71</v>
      </c>
      <c r="Y76" s="1">
        <v>42542</v>
      </c>
      <c r="Z76">
        <v>123</v>
      </c>
      <c r="AA76">
        <v>41.99</v>
      </c>
      <c r="AB76">
        <v>33</v>
      </c>
      <c r="AC76">
        <v>5164.7700000000004</v>
      </c>
      <c r="AD76">
        <v>2016</v>
      </c>
      <c r="AE76" t="s">
        <v>2423</v>
      </c>
    </row>
    <row r="77" spans="1:31" x14ac:dyDescent="0.3">
      <c r="A77" t="s">
        <v>350</v>
      </c>
      <c r="B77" t="s">
        <v>30</v>
      </c>
      <c r="C77" t="s">
        <v>351</v>
      </c>
      <c r="D77" t="s">
        <v>352</v>
      </c>
      <c r="E77" t="s">
        <v>353</v>
      </c>
      <c r="F77" t="s">
        <v>354</v>
      </c>
      <c r="G77" t="s">
        <v>355</v>
      </c>
      <c r="H77" t="s">
        <v>563</v>
      </c>
      <c r="I77" t="s">
        <v>564</v>
      </c>
      <c r="J77">
        <v>6505079822</v>
      </c>
      <c r="K77" s="1">
        <v>42513</v>
      </c>
      <c r="L77" t="s">
        <v>477</v>
      </c>
      <c r="M77" t="s">
        <v>530</v>
      </c>
      <c r="N77" t="s">
        <v>565</v>
      </c>
      <c r="O77" t="s">
        <v>566</v>
      </c>
      <c r="P77">
        <v>2483.38</v>
      </c>
      <c r="Q77">
        <v>515.51</v>
      </c>
      <c r="R77">
        <v>2998.89</v>
      </c>
      <c r="S77" t="s">
        <v>567</v>
      </c>
      <c r="T77" t="s">
        <v>568</v>
      </c>
      <c r="U77">
        <v>1400</v>
      </c>
      <c r="V77" t="s">
        <v>569</v>
      </c>
      <c r="W77">
        <v>9017715131</v>
      </c>
      <c r="X77" t="s">
        <v>62</v>
      </c>
      <c r="Y77" s="1">
        <v>41446</v>
      </c>
      <c r="Z77">
        <v>130</v>
      </c>
      <c r="AA77">
        <v>97.88</v>
      </c>
      <c r="AB77">
        <v>34</v>
      </c>
      <c r="AC77">
        <v>12724.4</v>
      </c>
      <c r="AD77">
        <v>2013</v>
      </c>
      <c r="AE77" t="s">
        <v>2423</v>
      </c>
    </row>
    <row r="78" spans="1:31" x14ac:dyDescent="0.3">
      <c r="A78" t="s">
        <v>350</v>
      </c>
      <c r="B78" t="s">
        <v>30</v>
      </c>
      <c r="C78" t="s">
        <v>351</v>
      </c>
      <c r="D78" t="s">
        <v>352</v>
      </c>
      <c r="E78" t="s">
        <v>353</v>
      </c>
      <c r="F78" t="s">
        <v>354</v>
      </c>
      <c r="G78" t="s">
        <v>355</v>
      </c>
      <c r="H78" t="s">
        <v>570</v>
      </c>
      <c r="I78" t="s">
        <v>571</v>
      </c>
      <c r="J78">
        <v>6505079833</v>
      </c>
      <c r="K78" s="1">
        <v>42542</v>
      </c>
      <c r="L78" t="s">
        <v>477</v>
      </c>
      <c r="M78" t="s">
        <v>530</v>
      </c>
      <c r="N78" t="s">
        <v>572</v>
      </c>
      <c r="O78" t="s">
        <v>573</v>
      </c>
      <c r="P78">
        <v>2313.0700000000002</v>
      </c>
      <c r="Q78">
        <v>486.92</v>
      </c>
      <c r="R78">
        <v>2799.99</v>
      </c>
      <c r="S78" t="s">
        <v>574</v>
      </c>
      <c r="T78" t="s">
        <v>575</v>
      </c>
      <c r="U78">
        <v>1400</v>
      </c>
      <c r="V78" t="s">
        <v>576</v>
      </c>
      <c r="W78">
        <v>8914121511</v>
      </c>
      <c r="X78" t="s">
        <v>45</v>
      </c>
      <c r="Y78" s="1">
        <v>42542</v>
      </c>
      <c r="Z78">
        <v>73</v>
      </c>
      <c r="AA78">
        <v>1199.99</v>
      </c>
      <c r="AB78">
        <v>34</v>
      </c>
      <c r="AC78">
        <v>87599.27</v>
      </c>
      <c r="AD78">
        <v>2016</v>
      </c>
      <c r="AE78" t="s">
        <v>2423</v>
      </c>
    </row>
    <row r="79" spans="1:31" x14ac:dyDescent="0.3">
      <c r="A79" t="s">
        <v>350</v>
      </c>
      <c r="B79" t="s">
        <v>30</v>
      </c>
      <c r="C79" t="s">
        <v>351</v>
      </c>
      <c r="D79" t="s">
        <v>352</v>
      </c>
      <c r="E79" t="s">
        <v>353</v>
      </c>
      <c r="F79" t="s">
        <v>354</v>
      </c>
      <c r="G79" t="s">
        <v>355</v>
      </c>
      <c r="H79" t="s">
        <v>577</v>
      </c>
      <c r="I79" t="s">
        <v>578</v>
      </c>
      <c r="J79">
        <v>6505079844</v>
      </c>
      <c r="K79" s="1">
        <v>42382</v>
      </c>
      <c r="L79" t="s">
        <v>477</v>
      </c>
      <c r="M79" t="s">
        <v>530</v>
      </c>
      <c r="N79" t="s">
        <v>579</v>
      </c>
      <c r="O79" t="s">
        <v>566</v>
      </c>
      <c r="P79">
        <v>2128.67</v>
      </c>
      <c r="Q79">
        <v>571.32000000000005</v>
      </c>
      <c r="R79">
        <v>2699.99</v>
      </c>
      <c r="S79" t="s">
        <v>580</v>
      </c>
      <c r="T79" t="s">
        <v>581</v>
      </c>
      <c r="U79">
        <v>1400</v>
      </c>
      <c r="V79" t="s">
        <v>582</v>
      </c>
      <c r="W79">
        <v>9099809812</v>
      </c>
      <c r="X79" t="s">
        <v>62</v>
      </c>
      <c r="Y79" s="1">
        <v>42535</v>
      </c>
      <c r="Z79">
        <v>127</v>
      </c>
      <c r="AA79">
        <v>2042.69</v>
      </c>
      <c r="AB79">
        <v>35</v>
      </c>
      <c r="AC79">
        <v>259421.63</v>
      </c>
      <c r="AD79">
        <v>2016</v>
      </c>
      <c r="AE79" t="s">
        <v>2423</v>
      </c>
    </row>
    <row r="80" spans="1:31" x14ac:dyDescent="0.3">
      <c r="A80" t="s">
        <v>350</v>
      </c>
      <c r="B80" t="s">
        <v>30</v>
      </c>
      <c r="C80" t="s">
        <v>351</v>
      </c>
      <c r="D80" t="s">
        <v>352</v>
      </c>
      <c r="E80" t="s">
        <v>353</v>
      </c>
      <c r="F80" t="s">
        <v>354</v>
      </c>
      <c r="G80" t="s">
        <v>355</v>
      </c>
      <c r="H80" t="s">
        <v>583</v>
      </c>
      <c r="I80" t="s">
        <v>584</v>
      </c>
      <c r="J80">
        <v>6505079876</v>
      </c>
      <c r="K80" s="1">
        <v>42393</v>
      </c>
      <c r="L80" t="s">
        <v>477</v>
      </c>
      <c r="M80" t="s">
        <v>530</v>
      </c>
      <c r="N80" t="s">
        <v>585</v>
      </c>
      <c r="O80" t="s">
        <v>586</v>
      </c>
      <c r="P80">
        <v>1740.31</v>
      </c>
      <c r="Q80">
        <v>550.48</v>
      </c>
      <c r="R80">
        <v>2290.79</v>
      </c>
      <c r="S80" t="s">
        <v>587</v>
      </c>
      <c r="T80" t="s">
        <v>588</v>
      </c>
      <c r="U80">
        <v>1400</v>
      </c>
      <c r="V80" t="s">
        <v>589</v>
      </c>
      <c r="W80">
        <v>12665192817</v>
      </c>
      <c r="X80" t="s">
        <v>45</v>
      </c>
      <c r="Y80" s="1">
        <v>42534</v>
      </c>
      <c r="Z80">
        <v>70</v>
      </c>
      <c r="AA80">
        <v>440.3</v>
      </c>
      <c r="AB80">
        <v>35</v>
      </c>
      <c r="AC80">
        <v>30821</v>
      </c>
      <c r="AD80">
        <v>2016</v>
      </c>
      <c r="AE80" t="s">
        <v>2423</v>
      </c>
    </row>
    <row r="81" spans="1:31" x14ac:dyDescent="0.3">
      <c r="A81" t="s">
        <v>350</v>
      </c>
      <c r="B81" t="s">
        <v>30</v>
      </c>
      <c r="C81" t="s">
        <v>351</v>
      </c>
      <c r="D81" t="s">
        <v>352</v>
      </c>
      <c r="E81" t="s">
        <v>353</v>
      </c>
      <c r="F81" t="s">
        <v>354</v>
      </c>
      <c r="G81" t="s">
        <v>355</v>
      </c>
      <c r="H81" t="s">
        <v>590</v>
      </c>
      <c r="I81" t="s">
        <v>591</v>
      </c>
      <c r="J81">
        <v>6505079877</v>
      </c>
      <c r="K81" s="1">
        <v>42423</v>
      </c>
      <c r="L81" t="s">
        <v>477</v>
      </c>
      <c r="M81" t="s">
        <v>530</v>
      </c>
      <c r="N81" t="s">
        <v>592</v>
      </c>
      <c r="O81" t="s">
        <v>593</v>
      </c>
      <c r="P81">
        <v>1602.21</v>
      </c>
      <c r="Q81">
        <v>412.9</v>
      </c>
      <c r="R81">
        <v>2015.11</v>
      </c>
      <c r="S81" t="s">
        <v>594</v>
      </c>
      <c r="T81" t="s">
        <v>595</v>
      </c>
      <c r="U81">
        <v>1500</v>
      </c>
      <c r="V81" t="s">
        <v>596</v>
      </c>
      <c r="W81">
        <v>1255410091</v>
      </c>
      <c r="X81" t="s">
        <v>71</v>
      </c>
      <c r="Y81" s="1">
        <v>42811</v>
      </c>
      <c r="Z81">
        <v>75</v>
      </c>
      <c r="AA81">
        <v>349.99</v>
      </c>
      <c r="AB81">
        <v>35</v>
      </c>
      <c r="AC81">
        <v>26249.25</v>
      </c>
      <c r="AD81">
        <v>2017</v>
      </c>
      <c r="AE81" t="s">
        <v>2422</v>
      </c>
    </row>
    <row r="82" spans="1:31" x14ac:dyDescent="0.3">
      <c r="A82" t="s">
        <v>350</v>
      </c>
      <c r="B82" t="s">
        <v>30</v>
      </c>
      <c r="C82" t="s">
        <v>351</v>
      </c>
      <c r="D82" t="s">
        <v>352</v>
      </c>
      <c r="E82" t="s">
        <v>353</v>
      </c>
      <c r="F82" t="s">
        <v>354</v>
      </c>
      <c r="G82" t="s">
        <v>355</v>
      </c>
      <c r="H82" t="s">
        <v>597</v>
      </c>
      <c r="I82" t="s">
        <v>598</v>
      </c>
      <c r="J82">
        <v>6505079878</v>
      </c>
      <c r="K82" s="1">
        <v>42542</v>
      </c>
      <c r="L82" t="s">
        <v>477</v>
      </c>
      <c r="M82" t="s">
        <v>530</v>
      </c>
      <c r="N82" t="s">
        <v>599</v>
      </c>
      <c r="O82" t="s">
        <v>600</v>
      </c>
      <c r="P82">
        <v>1715.91</v>
      </c>
      <c r="Q82">
        <v>283.98</v>
      </c>
      <c r="R82">
        <v>1999.89</v>
      </c>
      <c r="S82" t="s">
        <v>601</v>
      </c>
      <c r="T82" t="s">
        <v>602</v>
      </c>
      <c r="U82">
        <v>1500</v>
      </c>
      <c r="V82" t="s">
        <v>603</v>
      </c>
      <c r="W82">
        <v>89880187252</v>
      </c>
      <c r="X82" t="s">
        <v>62</v>
      </c>
      <c r="Y82" s="1">
        <v>42787</v>
      </c>
      <c r="Z82">
        <v>55</v>
      </c>
      <c r="AA82">
        <v>525.99</v>
      </c>
      <c r="AB82">
        <v>35</v>
      </c>
      <c r="AC82">
        <v>28929.45</v>
      </c>
      <c r="AD82">
        <v>2017</v>
      </c>
      <c r="AE82" t="s">
        <v>2415</v>
      </c>
    </row>
    <row r="83" spans="1:31" x14ac:dyDescent="0.3">
      <c r="A83" t="s">
        <v>350</v>
      </c>
      <c r="B83" t="s">
        <v>30</v>
      </c>
      <c r="C83" t="s">
        <v>351</v>
      </c>
      <c r="D83" t="s">
        <v>352</v>
      </c>
      <c r="E83" t="s">
        <v>353</v>
      </c>
      <c r="F83" t="s">
        <v>354</v>
      </c>
      <c r="G83" t="s">
        <v>355</v>
      </c>
      <c r="H83" t="s">
        <v>604</v>
      </c>
      <c r="I83" t="s">
        <v>605</v>
      </c>
      <c r="J83">
        <v>6505079879</v>
      </c>
      <c r="K83" s="1">
        <v>42403</v>
      </c>
      <c r="L83" t="s">
        <v>477</v>
      </c>
      <c r="M83" t="s">
        <v>530</v>
      </c>
      <c r="N83" t="s">
        <v>606</v>
      </c>
      <c r="O83" t="s">
        <v>607</v>
      </c>
      <c r="P83">
        <v>1328.03</v>
      </c>
      <c r="Q83">
        <v>471.96</v>
      </c>
      <c r="R83">
        <v>1799.99</v>
      </c>
      <c r="S83" t="s">
        <v>608</v>
      </c>
      <c r="T83" t="s">
        <v>609</v>
      </c>
      <c r="U83">
        <v>815</v>
      </c>
      <c r="V83" t="s">
        <v>610</v>
      </c>
      <c r="W83">
        <v>1526009181</v>
      </c>
      <c r="X83" t="s">
        <v>45</v>
      </c>
      <c r="Y83" s="1">
        <v>42787</v>
      </c>
      <c r="Z83">
        <v>101</v>
      </c>
      <c r="AA83">
        <v>1999.89</v>
      </c>
      <c r="AB83">
        <v>27</v>
      </c>
      <c r="AC83">
        <v>201988.89</v>
      </c>
      <c r="AD83">
        <v>2017</v>
      </c>
      <c r="AE83" t="s">
        <v>2415</v>
      </c>
    </row>
    <row r="84" spans="1:31" x14ac:dyDescent="0.3">
      <c r="A84" t="s">
        <v>350</v>
      </c>
      <c r="B84" t="s">
        <v>30</v>
      </c>
      <c r="C84" t="s">
        <v>351</v>
      </c>
      <c r="D84" t="s">
        <v>352</v>
      </c>
      <c r="E84" t="s">
        <v>353</v>
      </c>
      <c r="F84" t="s">
        <v>354</v>
      </c>
      <c r="G84" t="s">
        <v>355</v>
      </c>
      <c r="H84" t="s">
        <v>611</v>
      </c>
      <c r="I84" t="s">
        <v>612</v>
      </c>
      <c r="J84">
        <v>6501248234</v>
      </c>
      <c r="K84" s="1">
        <v>42470</v>
      </c>
      <c r="L84" t="s">
        <v>613</v>
      </c>
      <c r="M84" t="s">
        <v>530</v>
      </c>
      <c r="N84" t="s">
        <v>614</v>
      </c>
      <c r="O84" t="s">
        <v>615</v>
      </c>
      <c r="P84">
        <v>1268.42</v>
      </c>
      <c r="Q84">
        <v>491.57</v>
      </c>
      <c r="R84">
        <v>1759.99</v>
      </c>
      <c r="S84" t="s">
        <v>616</v>
      </c>
      <c r="T84" t="s">
        <v>617</v>
      </c>
      <c r="U84">
        <v>1900</v>
      </c>
      <c r="V84" t="s">
        <v>618</v>
      </c>
      <c r="W84">
        <v>8700192712</v>
      </c>
      <c r="X84" t="s">
        <v>62</v>
      </c>
      <c r="Y84" s="1">
        <v>42417</v>
      </c>
      <c r="Z84">
        <v>74</v>
      </c>
      <c r="AA84">
        <v>649.99</v>
      </c>
      <c r="AB84">
        <v>27</v>
      </c>
      <c r="AC84">
        <v>48099.26</v>
      </c>
      <c r="AD84">
        <v>2016</v>
      </c>
      <c r="AE84" t="s">
        <v>2415</v>
      </c>
    </row>
    <row r="85" spans="1:31" x14ac:dyDescent="0.3">
      <c r="A85" t="s">
        <v>350</v>
      </c>
      <c r="B85" t="s">
        <v>30</v>
      </c>
      <c r="C85" t="s">
        <v>351</v>
      </c>
      <c r="D85" t="s">
        <v>352</v>
      </c>
      <c r="E85" t="s">
        <v>353</v>
      </c>
      <c r="F85" t="s">
        <v>354</v>
      </c>
      <c r="G85" t="s">
        <v>355</v>
      </c>
      <c r="H85" t="s">
        <v>619</v>
      </c>
      <c r="I85" t="s">
        <v>620</v>
      </c>
      <c r="J85">
        <v>6501212874</v>
      </c>
      <c r="K85" s="1">
        <v>42444</v>
      </c>
      <c r="L85" t="s">
        <v>613</v>
      </c>
      <c r="M85" t="s">
        <v>530</v>
      </c>
      <c r="N85" t="s">
        <v>621</v>
      </c>
      <c r="O85" t="s">
        <v>622</v>
      </c>
      <c r="P85">
        <v>1237.04</v>
      </c>
      <c r="Q85">
        <v>461.96</v>
      </c>
      <c r="R85">
        <v>1699</v>
      </c>
      <c r="S85" t="s">
        <v>623</v>
      </c>
      <c r="T85" t="s">
        <v>624</v>
      </c>
      <c r="U85">
        <v>2300</v>
      </c>
      <c r="V85" t="s">
        <v>625</v>
      </c>
      <c r="W85">
        <v>1092811013</v>
      </c>
      <c r="X85" t="s">
        <v>45</v>
      </c>
      <c r="Y85" s="1">
        <v>42417</v>
      </c>
      <c r="Z85">
        <v>114</v>
      </c>
      <c r="AA85">
        <v>798.26</v>
      </c>
      <c r="AB85">
        <v>28</v>
      </c>
      <c r="AC85">
        <v>91001.64</v>
      </c>
      <c r="AD85">
        <v>2016</v>
      </c>
      <c r="AE85" t="s">
        <v>2415</v>
      </c>
    </row>
    <row r="86" spans="1:31" x14ac:dyDescent="0.3">
      <c r="A86" t="s">
        <v>350</v>
      </c>
      <c r="B86" t="s">
        <v>30</v>
      </c>
      <c r="C86" t="s">
        <v>351</v>
      </c>
      <c r="D86" t="s">
        <v>352</v>
      </c>
      <c r="E86" t="s">
        <v>353</v>
      </c>
      <c r="F86" t="s">
        <v>354</v>
      </c>
      <c r="G86" t="s">
        <v>355</v>
      </c>
      <c r="H86" t="s">
        <v>626</v>
      </c>
      <c r="I86" t="s">
        <v>627</v>
      </c>
      <c r="J86">
        <v>6501212994</v>
      </c>
      <c r="K86" s="1">
        <v>42398</v>
      </c>
      <c r="L86" t="s">
        <v>613</v>
      </c>
      <c r="M86" t="s">
        <v>530</v>
      </c>
      <c r="N86" t="s">
        <v>628</v>
      </c>
      <c r="O86" t="s">
        <v>629</v>
      </c>
      <c r="P86">
        <v>1343.84</v>
      </c>
      <c r="Q86">
        <v>156.15</v>
      </c>
      <c r="R86">
        <v>1499.99</v>
      </c>
      <c r="S86" t="s">
        <v>630</v>
      </c>
      <c r="T86" t="s">
        <v>631</v>
      </c>
      <c r="U86">
        <v>2300</v>
      </c>
      <c r="V86" t="s">
        <v>632</v>
      </c>
      <c r="W86">
        <v>1709019201</v>
      </c>
      <c r="X86" t="s">
        <v>71</v>
      </c>
      <c r="Y86" s="1">
        <v>42776</v>
      </c>
      <c r="Z86">
        <v>130</v>
      </c>
      <c r="AA86">
        <v>482.49</v>
      </c>
      <c r="AB86">
        <v>29</v>
      </c>
      <c r="AC86">
        <v>62723.700000000004</v>
      </c>
      <c r="AD86">
        <v>2017</v>
      </c>
      <c r="AE86" t="s">
        <v>2415</v>
      </c>
    </row>
    <row r="87" spans="1:31" x14ac:dyDescent="0.3">
      <c r="A87" t="s">
        <v>350</v>
      </c>
      <c r="B87" t="s">
        <v>30</v>
      </c>
      <c r="C87" t="s">
        <v>351</v>
      </c>
      <c r="D87" t="s">
        <v>352</v>
      </c>
      <c r="E87" t="s">
        <v>353</v>
      </c>
      <c r="F87" t="s">
        <v>354</v>
      </c>
      <c r="G87" t="s">
        <v>355</v>
      </c>
      <c r="H87" t="s">
        <v>633</v>
      </c>
      <c r="I87" t="s">
        <v>634</v>
      </c>
      <c r="J87">
        <v>6501218009</v>
      </c>
      <c r="K87" s="1">
        <v>42660</v>
      </c>
      <c r="L87" t="s">
        <v>613</v>
      </c>
      <c r="M87" t="s">
        <v>530</v>
      </c>
      <c r="N87" t="s">
        <v>635</v>
      </c>
      <c r="O87" t="s">
        <v>636</v>
      </c>
      <c r="P87">
        <v>1129.3900000000001</v>
      </c>
      <c r="Q87">
        <v>320.58999999999997</v>
      </c>
      <c r="R87">
        <v>1449.98</v>
      </c>
      <c r="S87" t="s">
        <v>637</v>
      </c>
      <c r="T87" t="s">
        <v>638</v>
      </c>
      <c r="U87">
        <v>2300</v>
      </c>
      <c r="V87" t="s">
        <v>639</v>
      </c>
      <c r="W87">
        <v>2611091201</v>
      </c>
      <c r="X87" t="s">
        <v>62</v>
      </c>
      <c r="Y87" s="1">
        <v>42776</v>
      </c>
      <c r="Z87">
        <v>72</v>
      </c>
      <c r="AA87">
        <v>710.99</v>
      </c>
      <c r="AB87">
        <v>29</v>
      </c>
      <c r="AC87">
        <v>51191.28</v>
      </c>
      <c r="AD87">
        <v>2017</v>
      </c>
      <c r="AE87" t="s">
        <v>2415</v>
      </c>
    </row>
    <row r="88" spans="1:31" x14ac:dyDescent="0.3">
      <c r="A88" t="s">
        <v>350</v>
      </c>
      <c r="B88" t="s">
        <v>30</v>
      </c>
      <c r="C88" t="s">
        <v>351</v>
      </c>
      <c r="D88" t="s">
        <v>352</v>
      </c>
      <c r="E88" t="s">
        <v>353</v>
      </c>
      <c r="F88" t="s">
        <v>354</v>
      </c>
      <c r="G88" t="s">
        <v>355</v>
      </c>
      <c r="H88" t="s">
        <v>640</v>
      </c>
      <c r="I88" t="s">
        <v>641</v>
      </c>
      <c r="J88">
        <v>6501211834</v>
      </c>
      <c r="K88" s="1">
        <v>42466</v>
      </c>
      <c r="L88" t="s">
        <v>613</v>
      </c>
      <c r="M88" t="s">
        <v>530</v>
      </c>
      <c r="N88" t="s">
        <v>642</v>
      </c>
      <c r="O88" t="s">
        <v>643</v>
      </c>
      <c r="P88">
        <v>936.42</v>
      </c>
      <c r="Q88">
        <v>282.08</v>
      </c>
      <c r="R88">
        <v>1218.5</v>
      </c>
      <c r="S88" t="s">
        <v>644</v>
      </c>
      <c r="T88" t="s">
        <v>645</v>
      </c>
      <c r="U88">
        <v>2300</v>
      </c>
      <c r="V88" t="s">
        <v>646</v>
      </c>
      <c r="W88">
        <v>1272910291</v>
      </c>
      <c r="X88" t="s">
        <v>71</v>
      </c>
      <c r="Y88" s="1">
        <v>42776</v>
      </c>
      <c r="Z88">
        <v>61</v>
      </c>
      <c r="AA88">
        <v>647.99</v>
      </c>
      <c r="AB88">
        <v>29</v>
      </c>
      <c r="AC88">
        <v>39527.39</v>
      </c>
      <c r="AD88">
        <v>2017</v>
      </c>
      <c r="AE88" t="s">
        <v>2415</v>
      </c>
    </row>
    <row r="89" spans="1:31" x14ac:dyDescent="0.3">
      <c r="A89" t="s">
        <v>350</v>
      </c>
      <c r="B89" t="s">
        <v>30</v>
      </c>
      <c r="C89" t="s">
        <v>351</v>
      </c>
      <c r="D89" t="s">
        <v>352</v>
      </c>
      <c r="E89" t="s">
        <v>353</v>
      </c>
      <c r="F89" t="s">
        <v>354</v>
      </c>
      <c r="G89" t="s">
        <v>355</v>
      </c>
      <c r="H89" t="s">
        <v>647</v>
      </c>
      <c r="I89" t="s">
        <v>648</v>
      </c>
      <c r="J89">
        <v>6501241214</v>
      </c>
      <c r="K89" s="1">
        <v>42567</v>
      </c>
      <c r="L89" t="s">
        <v>613</v>
      </c>
      <c r="M89" t="s">
        <v>530</v>
      </c>
      <c r="N89" t="s">
        <v>649</v>
      </c>
      <c r="O89" t="s">
        <v>629</v>
      </c>
      <c r="P89">
        <v>706.99</v>
      </c>
      <c r="Q89">
        <v>293</v>
      </c>
      <c r="R89">
        <v>999.99</v>
      </c>
      <c r="S89" t="s">
        <v>650</v>
      </c>
      <c r="T89" t="s">
        <v>651</v>
      </c>
      <c r="U89">
        <v>2300</v>
      </c>
      <c r="V89" t="s">
        <v>652</v>
      </c>
      <c r="W89">
        <v>6271909101</v>
      </c>
      <c r="X89" t="s">
        <v>71</v>
      </c>
      <c r="Y89" s="1">
        <v>42737</v>
      </c>
      <c r="Z89">
        <v>104</v>
      </c>
      <c r="AA89">
        <v>149.88</v>
      </c>
      <c r="AB89">
        <v>33</v>
      </c>
      <c r="AC89">
        <v>15587.52</v>
      </c>
      <c r="AD89">
        <v>2017</v>
      </c>
      <c r="AE89" t="s">
        <v>2416</v>
      </c>
    </row>
    <row r="90" spans="1:31" x14ac:dyDescent="0.3">
      <c r="A90" t="s">
        <v>350</v>
      </c>
      <c r="B90" t="s">
        <v>30</v>
      </c>
      <c r="C90" t="s">
        <v>653</v>
      </c>
      <c r="D90" t="s">
        <v>654</v>
      </c>
      <c r="E90" t="s">
        <v>655</v>
      </c>
      <c r="F90" t="s">
        <v>656</v>
      </c>
      <c r="G90" t="s">
        <v>657</v>
      </c>
      <c r="H90" t="s">
        <v>658</v>
      </c>
      <c r="I90" t="s">
        <v>659</v>
      </c>
      <c r="J90">
        <v>6501241224</v>
      </c>
      <c r="K90" s="1">
        <v>42641</v>
      </c>
      <c r="L90" t="s">
        <v>613</v>
      </c>
      <c r="M90" t="s">
        <v>530</v>
      </c>
      <c r="N90" t="s">
        <v>660</v>
      </c>
      <c r="O90" t="s">
        <v>661</v>
      </c>
      <c r="P90">
        <v>760.59</v>
      </c>
      <c r="Q90">
        <v>239.4</v>
      </c>
      <c r="R90">
        <v>999.99</v>
      </c>
      <c r="S90" t="s">
        <v>662</v>
      </c>
      <c r="T90" t="s">
        <v>663</v>
      </c>
      <c r="U90">
        <v>2300</v>
      </c>
      <c r="V90" t="s">
        <v>664</v>
      </c>
      <c r="W90">
        <v>125541000000</v>
      </c>
      <c r="X90" t="s">
        <v>45</v>
      </c>
      <c r="Y90" s="1">
        <v>42352</v>
      </c>
      <c r="Z90">
        <v>143</v>
      </c>
      <c r="AA90">
        <v>695.99</v>
      </c>
      <c r="AB90">
        <v>35</v>
      </c>
      <c r="AC90">
        <v>99526.57</v>
      </c>
      <c r="AD90">
        <v>2015</v>
      </c>
      <c r="AE90" t="s">
        <v>2425</v>
      </c>
    </row>
    <row r="91" spans="1:31" x14ac:dyDescent="0.3">
      <c r="A91" t="s">
        <v>350</v>
      </c>
      <c r="B91" t="s">
        <v>30</v>
      </c>
      <c r="C91" t="s">
        <v>653</v>
      </c>
      <c r="D91" t="s">
        <v>654</v>
      </c>
      <c r="E91" t="s">
        <v>655</v>
      </c>
      <c r="F91" t="s">
        <v>656</v>
      </c>
      <c r="G91" t="s">
        <v>657</v>
      </c>
      <c r="H91" t="s">
        <v>665</v>
      </c>
      <c r="I91" t="s">
        <v>666</v>
      </c>
      <c r="J91">
        <v>6501241334</v>
      </c>
      <c r="K91" s="1">
        <v>42383</v>
      </c>
      <c r="L91" t="s">
        <v>613</v>
      </c>
      <c r="M91" t="s">
        <v>530</v>
      </c>
      <c r="N91" t="s">
        <v>667</v>
      </c>
      <c r="O91" t="s">
        <v>668</v>
      </c>
      <c r="P91">
        <v>799.05</v>
      </c>
      <c r="Q91">
        <v>150.84</v>
      </c>
      <c r="R91">
        <v>949.89</v>
      </c>
      <c r="S91" t="s">
        <v>669</v>
      </c>
      <c r="T91" t="s">
        <v>670</v>
      </c>
      <c r="U91">
        <v>2300</v>
      </c>
      <c r="V91" t="s">
        <v>671</v>
      </c>
      <c r="W91">
        <v>12091019271</v>
      </c>
      <c r="X91" t="s">
        <v>45</v>
      </c>
      <c r="Y91" s="1">
        <v>42339</v>
      </c>
      <c r="Z91">
        <v>61</v>
      </c>
      <c r="AA91">
        <v>329.99</v>
      </c>
      <c r="AB91">
        <v>7</v>
      </c>
      <c r="AC91">
        <v>20129.39</v>
      </c>
      <c r="AD91">
        <v>2015</v>
      </c>
      <c r="AE91" t="s">
        <v>2425</v>
      </c>
    </row>
    <row r="92" spans="1:31" x14ac:dyDescent="0.3">
      <c r="A92" t="s">
        <v>350</v>
      </c>
      <c r="B92" t="s">
        <v>30</v>
      </c>
      <c r="C92" t="s">
        <v>653</v>
      </c>
      <c r="D92" t="s">
        <v>654</v>
      </c>
      <c r="E92" t="s">
        <v>655</v>
      </c>
      <c r="F92" t="s">
        <v>656</v>
      </c>
      <c r="G92" t="s">
        <v>657</v>
      </c>
      <c r="H92" t="s">
        <v>672</v>
      </c>
      <c r="I92" t="s">
        <v>673</v>
      </c>
      <c r="J92">
        <v>6501241434</v>
      </c>
      <c r="K92" s="1">
        <v>42437</v>
      </c>
      <c r="L92" t="s">
        <v>613</v>
      </c>
      <c r="M92" t="s">
        <v>530</v>
      </c>
      <c r="N92" t="s">
        <v>674</v>
      </c>
      <c r="O92" t="s">
        <v>675</v>
      </c>
      <c r="P92">
        <v>781.91</v>
      </c>
      <c r="Q92">
        <v>118.08</v>
      </c>
      <c r="R92">
        <v>899.99</v>
      </c>
      <c r="S92" t="s">
        <v>676</v>
      </c>
      <c r="T92" t="s">
        <v>677</v>
      </c>
      <c r="U92">
        <v>2400</v>
      </c>
      <c r="V92" t="s">
        <v>678</v>
      </c>
      <c r="W92">
        <v>14209019817</v>
      </c>
      <c r="X92" t="s">
        <v>45</v>
      </c>
      <c r="Y92" s="1">
        <v>42705</v>
      </c>
      <c r="Z92">
        <v>98</v>
      </c>
      <c r="AA92">
        <v>1899.99</v>
      </c>
      <c r="AB92">
        <v>8</v>
      </c>
      <c r="AC92">
        <v>186199.02</v>
      </c>
      <c r="AD92">
        <v>2016</v>
      </c>
      <c r="AE92" t="s">
        <v>2425</v>
      </c>
    </row>
    <row r="93" spans="1:31" x14ac:dyDescent="0.3">
      <c r="A93" t="s">
        <v>350</v>
      </c>
      <c r="B93" t="s">
        <v>30</v>
      </c>
      <c r="C93" t="s">
        <v>653</v>
      </c>
      <c r="D93" t="s">
        <v>654</v>
      </c>
      <c r="E93" t="s">
        <v>655</v>
      </c>
      <c r="F93" t="s">
        <v>656</v>
      </c>
      <c r="G93" t="s">
        <v>657</v>
      </c>
      <c r="H93" t="s">
        <v>679</v>
      </c>
      <c r="I93" t="s">
        <v>680</v>
      </c>
      <c r="J93">
        <v>6501245234</v>
      </c>
      <c r="K93" s="1">
        <v>42602</v>
      </c>
      <c r="L93" t="s">
        <v>613</v>
      </c>
      <c r="M93" t="s">
        <v>530</v>
      </c>
      <c r="N93" t="s">
        <v>681</v>
      </c>
      <c r="O93" t="s">
        <v>682</v>
      </c>
      <c r="P93">
        <v>688.35</v>
      </c>
      <c r="Q93">
        <v>185.63</v>
      </c>
      <c r="R93">
        <v>873.98</v>
      </c>
      <c r="S93" t="s">
        <v>683</v>
      </c>
      <c r="T93" t="s">
        <v>684</v>
      </c>
      <c r="U93">
        <v>2400</v>
      </c>
      <c r="V93" t="s">
        <v>685</v>
      </c>
      <c r="W93">
        <v>261710000000</v>
      </c>
      <c r="X93" t="s">
        <v>71</v>
      </c>
      <c r="Y93" s="1">
        <v>42704</v>
      </c>
      <c r="Z93">
        <v>57</v>
      </c>
      <c r="AA93">
        <v>4139</v>
      </c>
      <c r="AB93">
        <v>8</v>
      </c>
      <c r="AC93">
        <v>235923</v>
      </c>
      <c r="AD93">
        <v>2016</v>
      </c>
      <c r="AE93" t="s">
        <v>2414</v>
      </c>
    </row>
    <row r="94" spans="1:31" x14ac:dyDescent="0.3">
      <c r="A94" t="s">
        <v>350</v>
      </c>
      <c r="B94" t="s">
        <v>30</v>
      </c>
      <c r="C94" t="s">
        <v>653</v>
      </c>
      <c r="D94" t="s">
        <v>654</v>
      </c>
      <c r="E94" t="s">
        <v>655</v>
      </c>
      <c r="F94" t="s">
        <v>656</v>
      </c>
      <c r="G94" t="s">
        <v>657</v>
      </c>
      <c r="H94" t="s">
        <v>686</v>
      </c>
      <c r="I94" t="s">
        <v>687</v>
      </c>
      <c r="J94">
        <v>6501246234</v>
      </c>
      <c r="K94" s="1">
        <v>42673</v>
      </c>
      <c r="L94" t="s">
        <v>613</v>
      </c>
      <c r="M94" t="s">
        <v>530</v>
      </c>
      <c r="N94" t="s">
        <v>688</v>
      </c>
      <c r="O94" t="s">
        <v>682</v>
      </c>
      <c r="P94">
        <v>696.14</v>
      </c>
      <c r="Q94">
        <v>168.84</v>
      </c>
      <c r="R94">
        <v>864.98</v>
      </c>
      <c r="S94" t="s">
        <v>689</v>
      </c>
      <c r="T94" t="s">
        <v>690</v>
      </c>
      <c r="U94">
        <v>2400</v>
      </c>
      <c r="V94" t="s">
        <v>691</v>
      </c>
      <c r="W94">
        <v>7877019201</v>
      </c>
      <c r="X94" t="s">
        <v>45</v>
      </c>
      <c r="Y94" s="1">
        <v>43040</v>
      </c>
      <c r="Z94">
        <v>146</v>
      </c>
      <c r="AA94">
        <v>873.98</v>
      </c>
      <c r="AB94">
        <v>22</v>
      </c>
      <c r="AC94">
        <v>127601.08</v>
      </c>
      <c r="AD94">
        <v>2017</v>
      </c>
      <c r="AE94" t="s">
        <v>2414</v>
      </c>
    </row>
    <row r="95" spans="1:31" x14ac:dyDescent="0.3">
      <c r="A95" t="s">
        <v>350</v>
      </c>
      <c r="B95" t="s">
        <v>30</v>
      </c>
      <c r="C95" t="s">
        <v>653</v>
      </c>
      <c r="D95" t="s">
        <v>654</v>
      </c>
      <c r="E95" t="s">
        <v>655</v>
      </c>
      <c r="F95" t="s">
        <v>656</v>
      </c>
      <c r="G95" t="s">
        <v>657</v>
      </c>
      <c r="H95" t="s">
        <v>692</v>
      </c>
      <c r="I95" t="s">
        <v>693</v>
      </c>
      <c r="J95">
        <v>6501247234</v>
      </c>
      <c r="K95" s="1">
        <v>42416</v>
      </c>
      <c r="L95" t="s">
        <v>613</v>
      </c>
      <c r="M95" t="s">
        <v>530</v>
      </c>
      <c r="N95" t="s">
        <v>694</v>
      </c>
      <c r="O95" t="s">
        <v>682</v>
      </c>
      <c r="P95">
        <v>742.94</v>
      </c>
      <c r="Q95">
        <v>121.04</v>
      </c>
      <c r="R95">
        <v>863.98</v>
      </c>
      <c r="S95" t="s">
        <v>695</v>
      </c>
      <c r="T95" t="s">
        <v>696</v>
      </c>
      <c r="U95">
        <v>2400</v>
      </c>
      <c r="V95" t="s">
        <v>697</v>
      </c>
      <c r="W95">
        <v>7810192812</v>
      </c>
      <c r="X95" t="s">
        <v>45</v>
      </c>
      <c r="Y95" s="1">
        <v>42304</v>
      </c>
      <c r="Z95">
        <v>146</v>
      </c>
      <c r="AA95">
        <v>1704.37</v>
      </c>
      <c r="AB95">
        <v>32</v>
      </c>
      <c r="AC95">
        <v>248838.02</v>
      </c>
      <c r="AD95">
        <v>2015</v>
      </c>
      <c r="AE95" t="s">
        <v>2417</v>
      </c>
    </row>
    <row r="96" spans="1:31" x14ac:dyDescent="0.3">
      <c r="A96" t="s">
        <v>350</v>
      </c>
      <c r="B96" t="s">
        <v>30</v>
      </c>
      <c r="C96" t="s">
        <v>653</v>
      </c>
      <c r="D96" t="s">
        <v>654</v>
      </c>
      <c r="E96" t="s">
        <v>655</v>
      </c>
      <c r="F96" t="s">
        <v>656</v>
      </c>
      <c r="G96" t="s">
        <v>657</v>
      </c>
      <c r="H96" t="s">
        <v>698</v>
      </c>
      <c r="I96" t="s">
        <v>699</v>
      </c>
      <c r="J96">
        <v>6501212004</v>
      </c>
      <c r="K96" s="1">
        <v>42560</v>
      </c>
      <c r="L96" t="s">
        <v>613</v>
      </c>
      <c r="M96" t="s">
        <v>530</v>
      </c>
      <c r="N96" t="s">
        <v>700</v>
      </c>
      <c r="O96" t="s">
        <v>682</v>
      </c>
      <c r="P96">
        <v>702.35</v>
      </c>
      <c r="Q96">
        <v>147.63999999999999</v>
      </c>
      <c r="R96">
        <v>849.99</v>
      </c>
      <c r="S96" t="s">
        <v>701</v>
      </c>
      <c r="T96" t="s">
        <v>702</v>
      </c>
      <c r="U96">
        <v>2400</v>
      </c>
      <c r="V96" t="s">
        <v>703</v>
      </c>
      <c r="W96">
        <v>8981029182</v>
      </c>
      <c r="X96" t="s">
        <v>45</v>
      </c>
      <c r="Y96" s="1">
        <v>42305</v>
      </c>
      <c r="Z96">
        <v>101</v>
      </c>
      <c r="AA96">
        <v>734.99</v>
      </c>
      <c r="AB96">
        <v>3</v>
      </c>
      <c r="AC96">
        <v>74233.990000000005</v>
      </c>
      <c r="AD96">
        <v>2015</v>
      </c>
      <c r="AE96" t="s">
        <v>2417</v>
      </c>
    </row>
    <row r="97" spans="1:31" x14ac:dyDescent="0.3">
      <c r="A97" t="s">
        <v>350</v>
      </c>
      <c r="B97" t="s">
        <v>30</v>
      </c>
      <c r="C97" t="s">
        <v>653</v>
      </c>
      <c r="D97" t="s">
        <v>654</v>
      </c>
      <c r="E97" t="s">
        <v>655</v>
      </c>
      <c r="F97" t="s">
        <v>656</v>
      </c>
      <c r="G97" t="s">
        <v>657</v>
      </c>
      <c r="H97" t="s">
        <v>704</v>
      </c>
      <c r="I97" t="s">
        <v>705</v>
      </c>
      <c r="J97">
        <v>6501271934</v>
      </c>
      <c r="K97" s="1">
        <v>42535</v>
      </c>
      <c r="L97" t="s">
        <v>613</v>
      </c>
      <c r="M97" t="s">
        <v>530</v>
      </c>
      <c r="N97" t="s">
        <v>706</v>
      </c>
      <c r="O97" t="s">
        <v>675</v>
      </c>
      <c r="P97">
        <v>753.18</v>
      </c>
      <c r="Q97">
        <v>96.81</v>
      </c>
      <c r="R97">
        <v>849.99</v>
      </c>
      <c r="S97" t="s">
        <v>707</v>
      </c>
      <c r="T97" t="s">
        <v>708</v>
      </c>
      <c r="U97">
        <v>2400</v>
      </c>
      <c r="V97" t="s">
        <v>709</v>
      </c>
      <c r="W97">
        <v>12615141421</v>
      </c>
      <c r="X97" t="s">
        <v>62</v>
      </c>
      <c r="Y97" s="1">
        <v>42671</v>
      </c>
      <c r="Z97">
        <v>120</v>
      </c>
      <c r="AA97">
        <v>1699</v>
      </c>
      <c r="AB97">
        <v>36</v>
      </c>
      <c r="AC97">
        <v>203880</v>
      </c>
      <c r="AD97">
        <v>2016</v>
      </c>
      <c r="AE97" t="s">
        <v>2417</v>
      </c>
    </row>
    <row r="98" spans="1:31" x14ac:dyDescent="0.3">
      <c r="A98" t="s">
        <v>350</v>
      </c>
      <c r="B98" t="s">
        <v>30</v>
      </c>
      <c r="C98" t="s">
        <v>653</v>
      </c>
      <c r="D98" t="s">
        <v>654</v>
      </c>
      <c r="E98" t="s">
        <v>655</v>
      </c>
      <c r="F98" t="s">
        <v>656</v>
      </c>
      <c r="G98" t="s">
        <v>657</v>
      </c>
      <c r="H98" t="s">
        <v>710</v>
      </c>
      <c r="I98" t="s">
        <v>711</v>
      </c>
      <c r="J98">
        <v>6501271834</v>
      </c>
      <c r="K98" s="1">
        <v>42608</v>
      </c>
      <c r="L98" t="s">
        <v>613</v>
      </c>
      <c r="M98" t="s">
        <v>530</v>
      </c>
      <c r="N98" t="s">
        <v>712</v>
      </c>
      <c r="O98" t="s">
        <v>682</v>
      </c>
      <c r="P98">
        <v>691.13</v>
      </c>
      <c r="Q98">
        <v>138.86000000000001</v>
      </c>
      <c r="R98">
        <v>829.99</v>
      </c>
      <c r="S98" t="s">
        <v>713</v>
      </c>
      <c r="T98" t="s">
        <v>714</v>
      </c>
      <c r="U98">
        <v>2400</v>
      </c>
      <c r="V98" t="s">
        <v>715</v>
      </c>
      <c r="W98">
        <v>12314165671</v>
      </c>
      <c r="X98" t="s">
        <v>71</v>
      </c>
      <c r="Y98" s="1">
        <v>42305</v>
      </c>
      <c r="Z98">
        <v>97</v>
      </c>
      <c r="AA98">
        <v>83.88</v>
      </c>
      <c r="AB98">
        <v>5</v>
      </c>
      <c r="AC98">
        <v>8136.36</v>
      </c>
      <c r="AD98">
        <v>2015</v>
      </c>
      <c r="AE98" t="s">
        <v>2417</v>
      </c>
    </row>
    <row r="99" spans="1:31" x14ac:dyDescent="0.3">
      <c r="A99" t="s">
        <v>350</v>
      </c>
      <c r="B99" t="s">
        <v>30</v>
      </c>
      <c r="C99" t="s">
        <v>653</v>
      </c>
      <c r="D99" t="s">
        <v>654</v>
      </c>
      <c r="E99" t="s">
        <v>655</v>
      </c>
      <c r="F99" t="s">
        <v>656</v>
      </c>
      <c r="G99" t="s">
        <v>657</v>
      </c>
      <c r="H99" t="s">
        <v>716</v>
      </c>
      <c r="I99" t="s">
        <v>717</v>
      </c>
      <c r="J99">
        <v>6501271734</v>
      </c>
      <c r="K99" s="1">
        <v>42716</v>
      </c>
      <c r="L99" t="s">
        <v>613</v>
      </c>
      <c r="M99" t="s">
        <v>530</v>
      </c>
      <c r="N99" t="s">
        <v>718</v>
      </c>
      <c r="O99" t="s">
        <v>719</v>
      </c>
      <c r="P99">
        <v>725</v>
      </c>
      <c r="Q99">
        <v>105</v>
      </c>
      <c r="R99">
        <v>829.89</v>
      </c>
      <c r="S99" t="s">
        <v>720</v>
      </c>
      <c r="T99" t="s">
        <v>721</v>
      </c>
      <c r="U99">
        <v>2400</v>
      </c>
      <c r="V99" t="s">
        <v>722</v>
      </c>
      <c r="W99">
        <v>8710909102</v>
      </c>
      <c r="X99" t="s">
        <v>71</v>
      </c>
      <c r="Y99" s="1">
        <v>42632</v>
      </c>
      <c r="Z99">
        <v>73</v>
      </c>
      <c r="AA99">
        <v>784.98</v>
      </c>
      <c r="AB99">
        <v>6</v>
      </c>
      <c r="AC99">
        <v>57303.54</v>
      </c>
      <c r="AD99">
        <v>2016</v>
      </c>
      <c r="AE99" t="s">
        <v>2421</v>
      </c>
    </row>
    <row r="100" spans="1:31" x14ac:dyDescent="0.3">
      <c r="A100" t="s">
        <v>350</v>
      </c>
      <c r="B100" t="s">
        <v>30</v>
      </c>
      <c r="C100" t="s">
        <v>653</v>
      </c>
      <c r="D100" t="s">
        <v>654</v>
      </c>
      <c r="E100" t="s">
        <v>655</v>
      </c>
      <c r="F100" t="s">
        <v>656</v>
      </c>
      <c r="G100" t="s">
        <v>657</v>
      </c>
      <c r="H100" t="s">
        <v>723</v>
      </c>
      <c r="I100" t="s">
        <v>724</v>
      </c>
      <c r="J100">
        <v>6501271634</v>
      </c>
      <c r="K100" s="1">
        <v>42406</v>
      </c>
      <c r="L100" t="s">
        <v>613</v>
      </c>
      <c r="M100" t="s">
        <v>530</v>
      </c>
      <c r="N100" t="s">
        <v>725</v>
      </c>
      <c r="O100" t="s">
        <v>682</v>
      </c>
      <c r="P100">
        <v>596.04999999999995</v>
      </c>
      <c r="Q100">
        <v>228.93</v>
      </c>
      <c r="R100">
        <v>824.98</v>
      </c>
      <c r="S100" t="s">
        <v>726</v>
      </c>
      <c r="T100" t="s">
        <v>727</v>
      </c>
      <c r="U100">
        <v>2400</v>
      </c>
      <c r="V100" t="s">
        <v>728</v>
      </c>
      <c r="W100">
        <v>917251423</v>
      </c>
      <c r="X100" t="s">
        <v>45</v>
      </c>
      <c r="Y100" s="1">
        <v>42627</v>
      </c>
      <c r="Z100">
        <v>92</v>
      </c>
      <c r="AA100">
        <v>713.99</v>
      </c>
      <c r="AB100">
        <v>6</v>
      </c>
      <c r="AC100">
        <v>65687.08</v>
      </c>
      <c r="AD100">
        <v>2016</v>
      </c>
      <c r="AE100" t="s">
        <v>2421</v>
      </c>
    </row>
    <row r="101" spans="1:31" x14ac:dyDescent="0.3">
      <c r="A101" t="s">
        <v>350</v>
      </c>
      <c r="B101" t="s">
        <v>30</v>
      </c>
      <c r="C101" t="s">
        <v>653</v>
      </c>
      <c r="D101" t="s">
        <v>654</v>
      </c>
      <c r="E101" t="s">
        <v>655</v>
      </c>
      <c r="F101" t="s">
        <v>656</v>
      </c>
      <c r="G101" t="s">
        <v>657</v>
      </c>
      <c r="H101" t="s">
        <v>729</v>
      </c>
      <c r="I101" t="s">
        <v>730</v>
      </c>
      <c r="J101">
        <v>6501211234</v>
      </c>
      <c r="K101" s="1">
        <v>42565</v>
      </c>
      <c r="L101" t="s">
        <v>613</v>
      </c>
      <c r="M101" t="s">
        <v>530</v>
      </c>
      <c r="N101" t="s">
        <v>731</v>
      </c>
      <c r="O101" t="s">
        <v>732</v>
      </c>
      <c r="P101">
        <v>580.41999999999996</v>
      </c>
      <c r="Q101">
        <v>240.19</v>
      </c>
      <c r="R101">
        <v>820.61</v>
      </c>
      <c r="S101" t="s">
        <v>733</v>
      </c>
      <c r="T101" t="s">
        <v>734</v>
      </c>
      <c r="U101">
        <v>2400</v>
      </c>
      <c r="V101" t="s">
        <v>735</v>
      </c>
      <c r="W101">
        <v>98981019271</v>
      </c>
      <c r="X101" t="s">
        <v>45</v>
      </c>
      <c r="Y101" s="1">
        <v>42563</v>
      </c>
      <c r="Z101">
        <v>65</v>
      </c>
      <c r="AA101">
        <v>671.38</v>
      </c>
      <c r="AB101">
        <v>6</v>
      </c>
      <c r="AC101">
        <v>43639.7</v>
      </c>
      <c r="AD101">
        <v>2016</v>
      </c>
      <c r="AE101" t="s">
        <v>2424</v>
      </c>
    </row>
    <row r="102" spans="1:31" x14ac:dyDescent="0.3">
      <c r="A102" t="s">
        <v>350</v>
      </c>
      <c r="B102" t="s">
        <v>30</v>
      </c>
      <c r="C102" t="s">
        <v>653</v>
      </c>
      <c r="D102" t="s">
        <v>654</v>
      </c>
      <c r="E102" t="s">
        <v>655</v>
      </c>
      <c r="F102" t="s">
        <v>656</v>
      </c>
      <c r="G102" t="s">
        <v>657</v>
      </c>
      <c r="H102" t="s">
        <v>736</v>
      </c>
      <c r="I102" t="s">
        <v>737</v>
      </c>
      <c r="J102">
        <v>6501212034</v>
      </c>
      <c r="K102" s="1">
        <v>42669</v>
      </c>
      <c r="L102" t="s">
        <v>613</v>
      </c>
      <c r="M102" t="s">
        <v>530</v>
      </c>
      <c r="N102" t="s">
        <v>738</v>
      </c>
      <c r="O102" t="s">
        <v>682</v>
      </c>
      <c r="P102">
        <v>663.54</v>
      </c>
      <c r="Q102">
        <v>146.44999999999999</v>
      </c>
      <c r="R102">
        <v>809.99</v>
      </c>
      <c r="S102" t="s">
        <v>739</v>
      </c>
      <c r="T102" t="s">
        <v>740</v>
      </c>
      <c r="U102">
        <v>2400</v>
      </c>
      <c r="V102" t="s">
        <v>741</v>
      </c>
      <c r="W102">
        <v>7877654431</v>
      </c>
      <c r="X102" t="s">
        <v>62</v>
      </c>
      <c r="Y102" s="1">
        <v>42812</v>
      </c>
      <c r="Z102">
        <v>147</v>
      </c>
      <c r="AA102">
        <v>2200</v>
      </c>
      <c r="AB102">
        <v>6</v>
      </c>
      <c r="AC102">
        <v>323400</v>
      </c>
      <c r="AD102">
        <v>2017</v>
      </c>
      <c r="AE102" t="s">
        <v>2422</v>
      </c>
    </row>
    <row r="103" spans="1:31" x14ac:dyDescent="0.3">
      <c r="A103" t="s">
        <v>350</v>
      </c>
      <c r="B103" t="s">
        <v>30</v>
      </c>
      <c r="C103" t="s">
        <v>653</v>
      </c>
      <c r="D103" t="s">
        <v>654</v>
      </c>
      <c r="E103" t="s">
        <v>655</v>
      </c>
      <c r="F103" t="s">
        <v>656</v>
      </c>
      <c r="G103" t="s">
        <v>657</v>
      </c>
      <c r="H103" t="s">
        <v>742</v>
      </c>
      <c r="I103" t="s">
        <v>743</v>
      </c>
      <c r="J103">
        <v>6501212019</v>
      </c>
      <c r="K103" s="1">
        <v>42412</v>
      </c>
      <c r="L103" t="s">
        <v>613</v>
      </c>
      <c r="M103" t="s">
        <v>530</v>
      </c>
      <c r="N103" t="s">
        <v>744</v>
      </c>
      <c r="O103" t="s">
        <v>682</v>
      </c>
      <c r="P103">
        <v>691.32</v>
      </c>
      <c r="Q103">
        <v>113.66</v>
      </c>
      <c r="R103">
        <v>804.98</v>
      </c>
      <c r="S103" t="s">
        <v>745</v>
      </c>
      <c r="T103" t="s">
        <v>746</v>
      </c>
      <c r="U103">
        <v>2400</v>
      </c>
      <c r="V103" t="s">
        <v>747</v>
      </c>
      <c r="W103">
        <v>7866543312</v>
      </c>
      <c r="X103" t="s">
        <v>71</v>
      </c>
      <c r="Y103" s="1">
        <v>42742</v>
      </c>
      <c r="Z103">
        <v>145</v>
      </c>
      <c r="AA103">
        <v>339.99</v>
      </c>
      <c r="AB103">
        <v>6</v>
      </c>
      <c r="AC103">
        <v>49298.55</v>
      </c>
      <c r="AD103">
        <v>2017</v>
      </c>
      <c r="AE103" t="s">
        <v>2416</v>
      </c>
    </row>
    <row r="104" spans="1:31" x14ac:dyDescent="0.3">
      <c r="A104" t="s">
        <v>350</v>
      </c>
      <c r="B104" t="s">
        <v>30</v>
      </c>
      <c r="C104" t="s">
        <v>653</v>
      </c>
      <c r="D104" t="s">
        <v>654</v>
      </c>
      <c r="E104" t="s">
        <v>655</v>
      </c>
      <c r="F104" t="s">
        <v>656</v>
      </c>
      <c r="G104" t="s">
        <v>657</v>
      </c>
      <c r="H104" t="s">
        <v>748</v>
      </c>
      <c r="I104" t="s">
        <v>749</v>
      </c>
      <c r="J104">
        <v>6501235234</v>
      </c>
      <c r="K104" s="1">
        <v>42690</v>
      </c>
      <c r="L104" t="s">
        <v>750</v>
      </c>
      <c r="M104" t="s">
        <v>530</v>
      </c>
      <c r="N104" t="s">
        <v>751</v>
      </c>
      <c r="O104" t="s">
        <v>682</v>
      </c>
      <c r="P104">
        <v>573.51</v>
      </c>
      <c r="Q104">
        <v>226.48</v>
      </c>
      <c r="R104">
        <v>799.99</v>
      </c>
      <c r="S104" t="s">
        <v>752</v>
      </c>
      <c r="T104" t="s">
        <v>753</v>
      </c>
      <c r="U104">
        <v>2400</v>
      </c>
      <c r="V104" t="s">
        <v>754</v>
      </c>
      <c r="W104">
        <v>7870989121</v>
      </c>
      <c r="X104" t="s">
        <v>45</v>
      </c>
      <c r="Y104" s="1">
        <v>42740</v>
      </c>
      <c r="Z104">
        <v>63</v>
      </c>
      <c r="AA104">
        <v>1469.96</v>
      </c>
      <c r="AB104">
        <v>7</v>
      </c>
      <c r="AC104">
        <v>92607.48</v>
      </c>
      <c r="AD104">
        <v>2017</v>
      </c>
      <c r="AE104" t="s">
        <v>2416</v>
      </c>
    </row>
    <row r="105" spans="1:31" x14ac:dyDescent="0.3">
      <c r="A105" t="s">
        <v>350</v>
      </c>
      <c r="B105" t="s">
        <v>30</v>
      </c>
      <c r="C105" t="s">
        <v>653</v>
      </c>
      <c r="D105" t="s">
        <v>654</v>
      </c>
      <c r="E105" t="s">
        <v>655</v>
      </c>
      <c r="F105" t="s">
        <v>656</v>
      </c>
      <c r="G105" t="s">
        <v>657</v>
      </c>
      <c r="H105" t="s">
        <v>755</v>
      </c>
      <c r="I105" t="s">
        <v>756</v>
      </c>
      <c r="J105">
        <v>6501234234</v>
      </c>
      <c r="K105" s="1">
        <v>42653</v>
      </c>
      <c r="L105" t="s">
        <v>750</v>
      </c>
      <c r="M105" t="s">
        <v>530</v>
      </c>
      <c r="N105" t="s">
        <v>757</v>
      </c>
      <c r="O105" t="s">
        <v>682</v>
      </c>
      <c r="P105">
        <v>715.72</v>
      </c>
      <c r="Q105">
        <v>82.54</v>
      </c>
      <c r="R105">
        <v>798.26</v>
      </c>
      <c r="S105" t="s">
        <v>758</v>
      </c>
      <c r="T105" t="s">
        <v>759</v>
      </c>
      <c r="U105">
        <v>2400</v>
      </c>
      <c r="V105" t="s">
        <v>760</v>
      </c>
      <c r="W105">
        <v>65443121213</v>
      </c>
      <c r="X105" t="s">
        <v>71</v>
      </c>
      <c r="Y105" s="1">
        <v>42408</v>
      </c>
      <c r="Z105">
        <v>133</v>
      </c>
      <c r="AA105">
        <v>741.63</v>
      </c>
      <c r="AB105">
        <v>8</v>
      </c>
      <c r="AC105">
        <v>98636.79</v>
      </c>
      <c r="AD105">
        <v>2016</v>
      </c>
      <c r="AE105" t="s">
        <v>2415</v>
      </c>
    </row>
    <row r="106" spans="1:31" x14ac:dyDescent="0.3">
      <c r="A106" t="s">
        <v>350</v>
      </c>
      <c r="B106" t="s">
        <v>30</v>
      </c>
      <c r="C106" t="s">
        <v>653</v>
      </c>
      <c r="D106" t="s">
        <v>654</v>
      </c>
      <c r="E106" t="s">
        <v>655</v>
      </c>
      <c r="F106" t="s">
        <v>656</v>
      </c>
      <c r="G106" t="s">
        <v>657</v>
      </c>
      <c r="H106" t="s">
        <v>761</v>
      </c>
      <c r="I106" t="s">
        <v>762</v>
      </c>
      <c r="J106">
        <v>6501233234</v>
      </c>
      <c r="K106" s="1">
        <v>42491</v>
      </c>
      <c r="L106" t="s">
        <v>750</v>
      </c>
      <c r="M106" t="s">
        <v>530</v>
      </c>
      <c r="N106" t="s">
        <v>763</v>
      </c>
      <c r="O106" t="s">
        <v>764</v>
      </c>
      <c r="P106">
        <v>682.09</v>
      </c>
      <c r="Q106">
        <v>107.91</v>
      </c>
      <c r="R106">
        <v>790</v>
      </c>
      <c r="S106" t="s">
        <v>765</v>
      </c>
      <c r="T106" t="s">
        <v>766</v>
      </c>
      <c r="U106">
        <v>2400</v>
      </c>
      <c r="V106" t="s">
        <v>767</v>
      </c>
      <c r="W106">
        <v>16251091010</v>
      </c>
      <c r="X106" t="s">
        <v>62</v>
      </c>
      <c r="Y106" s="1">
        <v>42767</v>
      </c>
      <c r="Z106">
        <v>42</v>
      </c>
      <c r="AA106">
        <v>2259.9899999999998</v>
      </c>
      <c r="AB106">
        <v>9</v>
      </c>
      <c r="AC106">
        <v>94919.579999999987</v>
      </c>
      <c r="AD106">
        <v>2017</v>
      </c>
      <c r="AE106" t="s">
        <v>2415</v>
      </c>
    </row>
    <row r="107" spans="1:31" x14ac:dyDescent="0.3">
      <c r="A107" t="s">
        <v>350</v>
      </c>
      <c r="B107" t="s">
        <v>30</v>
      </c>
      <c r="C107" t="s">
        <v>653</v>
      </c>
      <c r="D107" t="s">
        <v>654</v>
      </c>
      <c r="E107" t="s">
        <v>655</v>
      </c>
      <c r="F107" t="s">
        <v>656</v>
      </c>
      <c r="G107" t="s">
        <v>657</v>
      </c>
      <c r="H107" t="s">
        <v>768</v>
      </c>
      <c r="I107" t="s">
        <v>769</v>
      </c>
      <c r="J107">
        <v>6501232234</v>
      </c>
      <c r="K107" s="1">
        <v>42470</v>
      </c>
      <c r="L107" t="s">
        <v>750</v>
      </c>
      <c r="M107" t="s">
        <v>530</v>
      </c>
      <c r="N107" t="s">
        <v>770</v>
      </c>
      <c r="O107" t="s">
        <v>682</v>
      </c>
      <c r="P107">
        <v>688.35</v>
      </c>
      <c r="Q107">
        <v>96.63</v>
      </c>
      <c r="R107">
        <v>784.98</v>
      </c>
      <c r="S107" t="s">
        <v>771</v>
      </c>
      <c r="T107" t="s">
        <v>772</v>
      </c>
      <c r="U107">
        <v>2400</v>
      </c>
      <c r="V107" t="s">
        <v>773</v>
      </c>
      <c r="W107">
        <v>10298276662</v>
      </c>
      <c r="X107" t="s">
        <v>45</v>
      </c>
      <c r="Y107" s="1">
        <v>42691</v>
      </c>
      <c r="Z107">
        <v>35</v>
      </c>
      <c r="AA107">
        <v>88.99</v>
      </c>
      <c r="AB107">
        <v>9</v>
      </c>
      <c r="AC107">
        <v>3114.6499999999996</v>
      </c>
      <c r="AD107">
        <v>2016</v>
      </c>
      <c r="AE107" t="s">
        <v>2414</v>
      </c>
    </row>
    <row r="108" spans="1:31" x14ac:dyDescent="0.3">
      <c r="A108" t="s">
        <v>350</v>
      </c>
      <c r="B108" t="s">
        <v>30</v>
      </c>
      <c r="C108" t="s">
        <v>653</v>
      </c>
      <c r="D108" t="s">
        <v>654</v>
      </c>
      <c r="E108" t="s">
        <v>655</v>
      </c>
      <c r="F108" t="s">
        <v>656</v>
      </c>
      <c r="G108" t="s">
        <v>657</v>
      </c>
      <c r="H108" t="s">
        <v>774</v>
      </c>
      <c r="I108" t="s">
        <v>775</v>
      </c>
      <c r="J108">
        <v>6501231234</v>
      </c>
      <c r="K108" s="1">
        <v>42569</v>
      </c>
      <c r="L108" t="s">
        <v>750</v>
      </c>
      <c r="M108" t="s">
        <v>530</v>
      </c>
      <c r="N108" t="s">
        <v>776</v>
      </c>
      <c r="O108" t="s">
        <v>777</v>
      </c>
      <c r="P108">
        <v>551.62</v>
      </c>
      <c r="Q108">
        <v>218.37</v>
      </c>
      <c r="R108">
        <v>769.99</v>
      </c>
      <c r="S108" t="s">
        <v>778</v>
      </c>
      <c r="T108" t="s">
        <v>779</v>
      </c>
      <c r="U108">
        <v>2500</v>
      </c>
      <c r="V108" t="s">
        <v>780</v>
      </c>
      <c r="W108">
        <v>18209817261</v>
      </c>
      <c r="X108" t="s">
        <v>45</v>
      </c>
      <c r="Y108" s="1">
        <v>42786</v>
      </c>
      <c r="Z108">
        <v>137</v>
      </c>
      <c r="AA108">
        <v>608.95000000000005</v>
      </c>
      <c r="AB108">
        <v>9</v>
      </c>
      <c r="AC108">
        <v>83426.150000000009</v>
      </c>
      <c r="AD108">
        <v>2017</v>
      </c>
      <c r="AE108" t="s">
        <v>2415</v>
      </c>
    </row>
    <row r="109" spans="1:31" x14ac:dyDescent="0.3">
      <c r="A109" t="s">
        <v>350</v>
      </c>
      <c r="B109" t="s">
        <v>30</v>
      </c>
      <c r="C109" t="s">
        <v>653</v>
      </c>
      <c r="D109" t="s">
        <v>654</v>
      </c>
      <c r="E109" t="s">
        <v>655</v>
      </c>
      <c r="F109" t="s">
        <v>656</v>
      </c>
      <c r="G109" t="s">
        <v>657</v>
      </c>
      <c r="H109" t="s">
        <v>781</v>
      </c>
      <c r="I109" t="s">
        <v>782</v>
      </c>
      <c r="J109">
        <v>6500123238</v>
      </c>
      <c r="K109" s="1">
        <v>40729</v>
      </c>
      <c r="L109" t="s">
        <v>38</v>
      </c>
      <c r="M109" t="s">
        <v>530</v>
      </c>
      <c r="N109" t="s">
        <v>783</v>
      </c>
      <c r="O109" t="s">
        <v>682</v>
      </c>
      <c r="P109">
        <v>644.19000000000005</v>
      </c>
      <c r="Q109">
        <v>120.79</v>
      </c>
      <c r="R109">
        <v>764.98</v>
      </c>
      <c r="S109" t="s">
        <v>784</v>
      </c>
      <c r="T109" t="s">
        <v>785</v>
      </c>
      <c r="U109">
        <v>2500</v>
      </c>
      <c r="V109" t="s">
        <v>786</v>
      </c>
      <c r="W109">
        <v>12667182715</v>
      </c>
      <c r="X109" t="s">
        <v>71</v>
      </c>
      <c r="Y109" s="1">
        <v>42738</v>
      </c>
      <c r="Z109">
        <v>114</v>
      </c>
      <c r="AA109">
        <v>588.95000000000005</v>
      </c>
      <c r="AB109">
        <v>10</v>
      </c>
      <c r="AC109">
        <v>67140.3</v>
      </c>
      <c r="AD109">
        <v>2017</v>
      </c>
      <c r="AE109" t="s">
        <v>2416</v>
      </c>
    </row>
    <row r="110" spans="1:31" x14ac:dyDescent="0.3">
      <c r="A110" t="s">
        <v>350</v>
      </c>
      <c r="B110" t="s">
        <v>30</v>
      </c>
      <c r="C110" t="s">
        <v>653</v>
      </c>
      <c r="D110" t="s">
        <v>654</v>
      </c>
      <c r="E110" t="s">
        <v>655</v>
      </c>
      <c r="F110" t="s">
        <v>656</v>
      </c>
      <c r="G110" t="s">
        <v>657</v>
      </c>
      <c r="H110" t="s">
        <v>787</v>
      </c>
      <c r="I110" t="s">
        <v>788</v>
      </c>
      <c r="J110">
        <v>19282275766</v>
      </c>
      <c r="K110" s="1">
        <v>42093</v>
      </c>
      <c r="L110" t="s">
        <v>48</v>
      </c>
      <c r="M110" t="s">
        <v>530</v>
      </c>
      <c r="N110" t="s">
        <v>789</v>
      </c>
      <c r="O110" t="s">
        <v>682</v>
      </c>
      <c r="P110">
        <v>594.46</v>
      </c>
      <c r="Q110">
        <v>165.53</v>
      </c>
      <c r="R110">
        <v>759.99</v>
      </c>
      <c r="S110" t="s">
        <v>790</v>
      </c>
      <c r="T110" t="s">
        <v>791</v>
      </c>
      <c r="U110">
        <v>3500</v>
      </c>
      <c r="V110" t="s">
        <v>792</v>
      </c>
      <c r="W110">
        <v>2476251212</v>
      </c>
      <c r="X110" t="s">
        <v>45</v>
      </c>
      <c r="Y110" s="1">
        <v>43023</v>
      </c>
      <c r="Z110">
        <v>46</v>
      </c>
      <c r="AA110">
        <v>713.99</v>
      </c>
      <c r="AB110">
        <v>10</v>
      </c>
      <c r="AC110">
        <v>32843.54</v>
      </c>
      <c r="AD110">
        <v>2017</v>
      </c>
      <c r="AE110" t="s">
        <v>2417</v>
      </c>
    </row>
    <row r="111" spans="1:31" x14ac:dyDescent="0.3">
      <c r="A111" t="s">
        <v>350</v>
      </c>
      <c r="B111" t="s">
        <v>30</v>
      </c>
      <c r="C111" t="s">
        <v>653</v>
      </c>
      <c r="D111" t="s">
        <v>654</v>
      </c>
      <c r="E111" t="s">
        <v>655</v>
      </c>
      <c r="F111" t="s">
        <v>656</v>
      </c>
      <c r="G111" t="s">
        <v>657</v>
      </c>
      <c r="H111" t="s">
        <v>793</v>
      </c>
      <c r="I111" t="s">
        <v>794</v>
      </c>
      <c r="J111">
        <v>16236355939</v>
      </c>
      <c r="K111" s="1">
        <v>40729</v>
      </c>
      <c r="L111" t="s">
        <v>56</v>
      </c>
      <c r="M111" t="s">
        <v>530</v>
      </c>
      <c r="N111" t="s">
        <v>795</v>
      </c>
      <c r="O111" t="s">
        <v>682</v>
      </c>
      <c r="P111">
        <v>666.59</v>
      </c>
      <c r="Q111">
        <v>93.4</v>
      </c>
      <c r="R111">
        <v>759.99</v>
      </c>
      <c r="S111" t="s">
        <v>796</v>
      </c>
      <c r="T111" t="s">
        <v>797</v>
      </c>
      <c r="U111">
        <v>3500</v>
      </c>
      <c r="V111" t="s">
        <v>798</v>
      </c>
      <c r="W111">
        <v>908819000000</v>
      </c>
      <c r="X111" t="s">
        <v>45</v>
      </c>
      <c r="Y111" s="1">
        <v>42834</v>
      </c>
      <c r="Z111">
        <v>123</v>
      </c>
      <c r="AA111">
        <v>2377.09</v>
      </c>
      <c r="AB111">
        <v>10</v>
      </c>
      <c r="AC111">
        <v>292382.07</v>
      </c>
      <c r="AD111">
        <v>2017</v>
      </c>
      <c r="AE111" t="s">
        <v>2418</v>
      </c>
    </row>
    <row r="112" spans="1:31" x14ac:dyDescent="0.3">
      <c r="A112" t="s">
        <v>350</v>
      </c>
      <c r="B112" t="s">
        <v>30</v>
      </c>
      <c r="C112" t="s">
        <v>653</v>
      </c>
      <c r="D112" t="s">
        <v>654</v>
      </c>
      <c r="E112" t="s">
        <v>655</v>
      </c>
      <c r="F112" t="s">
        <v>656</v>
      </c>
      <c r="G112" t="s">
        <v>657</v>
      </c>
      <c r="H112" t="s">
        <v>799</v>
      </c>
      <c r="I112" t="s">
        <v>800</v>
      </c>
      <c r="J112">
        <v>17076298896</v>
      </c>
      <c r="K112" s="1">
        <v>39454</v>
      </c>
      <c r="L112" t="s">
        <v>65</v>
      </c>
      <c r="M112" t="s">
        <v>530</v>
      </c>
      <c r="N112" t="s">
        <v>801</v>
      </c>
      <c r="O112" t="s">
        <v>682</v>
      </c>
      <c r="P112">
        <v>535.03</v>
      </c>
      <c r="Q112">
        <v>224.96</v>
      </c>
      <c r="R112">
        <v>759.99</v>
      </c>
      <c r="S112" t="s">
        <v>802</v>
      </c>
      <c r="T112" t="s">
        <v>803</v>
      </c>
      <c r="U112">
        <v>3600</v>
      </c>
      <c r="V112" t="s">
        <v>804</v>
      </c>
      <c r="W112">
        <v>7786554131</v>
      </c>
      <c r="X112" t="s">
        <v>71</v>
      </c>
      <c r="Y112" s="1">
        <v>42962</v>
      </c>
      <c r="Z112">
        <v>139</v>
      </c>
      <c r="AA112">
        <v>677.99</v>
      </c>
      <c r="AB112">
        <v>11</v>
      </c>
      <c r="AC112">
        <v>94240.61</v>
      </c>
      <c r="AD112">
        <v>2017</v>
      </c>
      <c r="AE112" t="s">
        <v>2419</v>
      </c>
    </row>
    <row r="113" spans="1:31" x14ac:dyDescent="0.3">
      <c r="A113" t="s">
        <v>350</v>
      </c>
      <c r="B113" t="s">
        <v>30</v>
      </c>
      <c r="C113" t="s">
        <v>653</v>
      </c>
      <c r="D113" t="s">
        <v>654</v>
      </c>
      <c r="E113" t="s">
        <v>655</v>
      </c>
      <c r="F113" t="s">
        <v>656</v>
      </c>
      <c r="G113" t="s">
        <v>657</v>
      </c>
      <c r="H113" t="s">
        <v>805</v>
      </c>
      <c r="I113" t="s">
        <v>806</v>
      </c>
      <c r="J113">
        <v>16996379730</v>
      </c>
      <c r="K113" s="1">
        <v>40735</v>
      </c>
      <c r="L113" t="s">
        <v>74</v>
      </c>
      <c r="M113" t="s">
        <v>530</v>
      </c>
      <c r="N113" t="s">
        <v>807</v>
      </c>
      <c r="O113" t="s">
        <v>682</v>
      </c>
      <c r="P113">
        <v>580.1</v>
      </c>
      <c r="Q113">
        <v>179.89</v>
      </c>
      <c r="R113">
        <v>759.99</v>
      </c>
      <c r="S113" t="s">
        <v>808</v>
      </c>
      <c r="T113" t="s">
        <v>809</v>
      </c>
      <c r="U113">
        <v>3600</v>
      </c>
      <c r="V113" t="s">
        <v>810</v>
      </c>
      <c r="W113">
        <v>12423300908</v>
      </c>
      <c r="X113" t="s">
        <v>62</v>
      </c>
      <c r="Y113" s="1">
        <v>42705</v>
      </c>
      <c r="Z113">
        <v>45</v>
      </c>
      <c r="AA113">
        <v>339.99</v>
      </c>
      <c r="AB113">
        <v>11</v>
      </c>
      <c r="AC113">
        <v>15299.550000000001</v>
      </c>
      <c r="AD113">
        <v>2016</v>
      </c>
      <c r="AE113" t="s">
        <v>2425</v>
      </c>
    </row>
    <row r="114" spans="1:31" x14ac:dyDescent="0.3">
      <c r="A114" t="s">
        <v>350</v>
      </c>
      <c r="B114" t="s">
        <v>30</v>
      </c>
      <c r="C114" t="s">
        <v>653</v>
      </c>
      <c r="D114" t="s">
        <v>654</v>
      </c>
      <c r="E114" t="s">
        <v>655</v>
      </c>
      <c r="F114" t="s">
        <v>656</v>
      </c>
      <c r="G114" t="s">
        <v>657</v>
      </c>
      <c r="H114" t="s">
        <v>811</v>
      </c>
      <c r="I114" t="s">
        <v>812</v>
      </c>
      <c r="J114">
        <v>15190465626</v>
      </c>
      <c r="K114" s="1">
        <v>40917</v>
      </c>
      <c r="L114" t="s">
        <v>74</v>
      </c>
      <c r="M114" t="s">
        <v>530</v>
      </c>
      <c r="N114" t="s">
        <v>813</v>
      </c>
      <c r="O114" t="s">
        <v>682</v>
      </c>
      <c r="P114">
        <v>600.91999999999996</v>
      </c>
      <c r="Q114">
        <v>159.07</v>
      </c>
      <c r="R114">
        <v>759.99</v>
      </c>
      <c r="S114" t="s">
        <v>814</v>
      </c>
      <c r="T114" t="s">
        <v>815</v>
      </c>
      <c r="U114">
        <v>3600</v>
      </c>
      <c r="V114" t="s">
        <v>816</v>
      </c>
      <c r="W114">
        <v>1627889108</v>
      </c>
      <c r="X114" t="s">
        <v>71</v>
      </c>
      <c r="Y114" s="1">
        <v>42103</v>
      </c>
      <c r="Z114">
        <v>84</v>
      </c>
      <c r="AA114">
        <v>1199.99</v>
      </c>
      <c r="AB114">
        <v>11</v>
      </c>
      <c r="AC114">
        <v>100799.16</v>
      </c>
      <c r="AD114">
        <v>2015</v>
      </c>
      <c r="AE114" t="s">
        <v>2418</v>
      </c>
    </row>
    <row r="115" spans="1:31" x14ac:dyDescent="0.3">
      <c r="A115" t="s">
        <v>350</v>
      </c>
      <c r="B115" t="s">
        <v>30</v>
      </c>
      <c r="C115" t="s">
        <v>653</v>
      </c>
      <c r="D115" t="s">
        <v>654</v>
      </c>
      <c r="E115" t="s">
        <v>655</v>
      </c>
      <c r="F115" t="s">
        <v>656</v>
      </c>
      <c r="G115" t="s">
        <v>657</v>
      </c>
      <c r="H115" t="s">
        <v>817</v>
      </c>
      <c r="I115" t="s">
        <v>818</v>
      </c>
      <c r="J115">
        <v>14205688507</v>
      </c>
      <c r="K115" s="1">
        <v>41953</v>
      </c>
      <c r="L115" t="s">
        <v>89</v>
      </c>
      <c r="M115" t="s">
        <v>530</v>
      </c>
      <c r="N115" t="s">
        <v>819</v>
      </c>
      <c r="O115" t="s">
        <v>682</v>
      </c>
      <c r="P115">
        <v>598.25</v>
      </c>
      <c r="Q115">
        <v>156.72999999999999</v>
      </c>
      <c r="R115">
        <v>754.98</v>
      </c>
      <c r="S115" t="s">
        <v>820</v>
      </c>
      <c r="T115" t="s">
        <v>821</v>
      </c>
      <c r="U115">
        <v>3600</v>
      </c>
      <c r="V115" t="s">
        <v>822</v>
      </c>
      <c r="W115">
        <v>88980090991</v>
      </c>
      <c r="X115" t="s">
        <v>45</v>
      </c>
      <c r="Y115" s="1">
        <v>42866</v>
      </c>
      <c r="Z115">
        <v>89</v>
      </c>
      <c r="AA115">
        <v>722.99</v>
      </c>
      <c r="AB115">
        <v>11</v>
      </c>
      <c r="AC115">
        <v>64346.11</v>
      </c>
      <c r="AD115">
        <v>2017</v>
      </c>
      <c r="AE115" t="s">
        <v>2420</v>
      </c>
    </row>
    <row r="116" spans="1:31" x14ac:dyDescent="0.3">
      <c r="A116" t="s">
        <v>350</v>
      </c>
      <c r="B116" t="s">
        <v>30</v>
      </c>
      <c r="C116" t="s">
        <v>653</v>
      </c>
      <c r="D116" t="s">
        <v>654</v>
      </c>
      <c r="E116" t="s">
        <v>655</v>
      </c>
      <c r="F116" t="s">
        <v>656</v>
      </c>
      <c r="G116" t="s">
        <v>657</v>
      </c>
      <c r="H116" t="s">
        <v>823</v>
      </c>
      <c r="I116" t="s">
        <v>824</v>
      </c>
      <c r="J116">
        <v>13148752023</v>
      </c>
      <c r="K116" s="1">
        <v>41547</v>
      </c>
      <c r="L116" t="s">
        <v>89</v>
      </c>
      <c r="M116" t="s">
        <v>530</v>
      </c>
      <c r="N116" t="s">
        <v>825</v>
      </c>
      <c r="O116" t="s">
        <v>826</v>
      </c>
      <c r="P116">
        <v>633.29</v>
      </c>
      <c r="Q116">
        <v>116.7</v>
      </c>
      <c r="R116">
        <v>749.99</v>
      </c>
      <c r="S116" t="s">
        <v>827</v>
      </c>
      <c r="T116" t="s">
        <v>828</v>
      </c>
      <c r="U116">
        <v>3700</v>
      </c>
      <c r="V116" t="s">
        <v>829</v>
      </c>
      <c r="W116">
        <v>89880987665</v>
      </c>
      <c r="X116" t="s">
        <v>62</v>
      </c>
      <c r="Y116" s="1">
        <v>42707</v>
      </c>
      <c r="Z116">
        <v>114</v>
      </c>
      <c r="AA116">
        <v>1199.99</v>
      </c>
      <c r="AB116">
        <v>12</v>
      </c>
      <c r="AC116">
        <v>136798.86000000002</v>
      </c>
      <c r="AD116">
        <v>2016</v>
      </c>
      <c r="AE116" t="s">
        <v>2425</v>
      </c>
    </row>
    <row r="117" spans="1:31" x14ac:dyDescent="0.3">
      <c r="A117" t="s">
        <v>350</v>
      </c>
      <c r="B117" t="s">
        <v>30</v>
      </c>
      <c r="C117" t="s">
        <v>653</v>
      </c>
      <c r="D117" t="s">
        <v>654</v>
      </c>
      <c r="E117" t="s">
        <v>655</v>
      </c>
      <c r="F117" t="s">
        <v>656</v>
      </c>
      <c r="G117" t="s">
        <v>657</v>
      </c>
      <c r="H117" t="s">
        <v>830</v>
      </c>
      <c r="I117" t="s">
        <v>831</v>
      </c>
      <c r="J117">
        <v>16644096769</v>
      </c>
      <c r="K117" s="1">
        <v>40000</v>
      </c>
      <c r="L117" t="s">
        <v>89</v>
      </c>
      <c r="M117" t="s">
        <v>530</v>
      </c>
      <c r="N117" t="s">
        <v>832</v>
      </c>
      <c r="O117" t="s">
        <v>675</v>
      </c>
      <c r="P117">
        <v>592.12</v>
      </c>
      <c r="Q117">
        <v>157.87</v>
      </c>
      <c r="R117">
        <v>749.99</v>
      </c>
      <c r="S117" t="s">
        <v>833</v>
      </c>
      <c r="T117" t="s">
        <v>834</v>
      </c>
      <c r="U117">
        <v>3700</v>
      </c>
      <c r="V117" t="s">
        <v>835</v>
      </c>
      <c r="W117">
        <v>89876655413</v>
      </c>
      <c r="X117" t="s">
        <v>45</v>
      </c>
      <c r="Y117" s="1">
        <v>42724</v>
      </c>
      <c r="Z117">
        <v>70</v>
      </c>
      <c r="AA117">
        <v>84.95</v>
      </c>
      <c r="AB117">
        <v>12</v>
      </c>
      <c r="AC117">
        <v>5946.5</v>
      </c>
      <c r="AD117">
        <v>2016</v>
      </c>
      <c r="AE117" t="s">
        <v>2425</v>
      </c>
    </row>
    <row r="118" spans="1:31" x14ac:dyDescent="0.3">
      <c r="A118" t="s">
        <v>350</v>
      </c>
      <c r="B118" t="s">
        <v>30</v>
      </c>
      <c r="C118" t="s">
        <v>653</v>
      </c>
      <c r="D118" t="s">
        <v>654</v>
      </c>
      <c r="E118" t="s">
        <v>655</v>
      </c>
      <c r="F118" t="s">
        <v>656</v>
      </c>
      <c r="G118" t="s">
        <v>657</v>
      </c>
      <c r="H118" t="s">
        <v>836</v>
      </c>
      <c r="I118" t="s">
        <v>837</v>
      </c>
      <c r="J118">
        <v>11408426123</v>
      </c>
      <c r="K118" s="1">
        <v>42009</v>
      </c>
      <c r="L118" t="s">
        <v>89</v>
      </c>
      <c r="M118" t="s">
        <v>530</v>
      </c>
      <c r="N118" t="s">
        <v>838</v>
      </c>
      <c r="O118" t="s">
        <v>826</v>
      </c>
      <c r="P118">
        <v>539.98</v>
      </c>
      <c r="Q118">
        <v>205.34</v>
      </c>
      <c r="R118">
        <v>745.32</v>
      </c>
      <c r="S118" t="s">
        <v>839</v>
      </c>
      <c r="T118" t="s">
        <v>840</v>
      </c>
      <c r="U118">
        <v>3700</v>
      </c>
      <c r="V118" t="s">
        <v>841</v>
      </c>
      <c r="W118">
        <v>9988716151</v>
      </c>
      <c r="X118" t="s">
        <v>71</v>
      </c>
      <c r="Y118" s="1">
        <v>42598</v>
      </c>
      <c r="Z118">
        <v>38</v>
      </c>
      <c r="AA118">
        <v>90.99</v>
      </c>
      <c r="AB118">
        <v>12</v>
      </c>
      <c r="AC118">
        <v>3457.62</v>
      </c>
      <c r="AD118">
        <v>2016</v>
      </c>
      <c r="AE118" t="s">
        <v>2419</v>
      </c>
    </row>
    <row r="119" spans="1:31" x14ac:dyDescent="0.3">
      <c r="A119" t="s">
        <v>350</v>
      </c>
      <c r="B119" t="s">
        <v>30</v>
      </c>
      <c r="C119" t="s">
        <v>653</v>
      </c>
      <c r="D119" t="s">
        <v>654</v>
      </c>
      <c r="E119" t="s">
        <v>655</v>
      </c>
      <c r="F119" t="s">
        <v>656</v>
      </c>
      <c r="G119" t="s">
        <v>657</v>
      </c>
      <c r="H119" t="s">
        <v>842</v>
      </c>
      <c r="I119" t="s">
        <v>843</v>
      </c>
      <c r="J119">
        <v>13765413497</v>
      </c>
      <c r="K119" s="1">
        <v>40553</v>
      </c>
      <c r="L119" t="s">
        <v>89</v>
      </c>
      <c r="M119" t="s">
        <v>530</v>
      </c>
      <c r="N119" t="s">
        <v>844</v>
      </c>
      <c r="O119" t="s">
        <v>682</v>
      </c>
      <c r="P119">
        <v>605.29999999999995</v>
      </c>
      <c r="Q119">
        <v>139.68</v>
      </c>
      <c r="R119">
        <v>744.98</v>
      </c>
      <c r="S119" t="s">
        <v>845</v>
      </c>
      <c r="T119" t="s">
        <v>846</v>
      </c>
      <c r="U119">
        <v>3700</v>
      </c>
      <c r="V119" t="s">
        <v>847</v>
      </c>
      <c r="W119">
        <v>17662542310</v>
      </c>
      <c r="X119" t="s">
        <v>45</v>
      </c>
      <c r="Y119" s="1">
        <v>42126</v>
      </c>
      <c r="Z119">
        <v>138</v>
      </c>
      <c r="AA119">
        <v>1676.98</v>
      </c>
      <c r="AB119">
        <v>13</v>
      </c>
      <c r="AC119">
        <v>231423.24</v>
      </c>
      <c r="AD119">
        <v>2015</v>
      </c>
      <c r="AE119" t="s">
        <v>2420</v>
      </c>
    </row>
    <row r="120" spans="1:31" x14ac:dyDescent="0.3">
      <c r="A120" t="s">
        <v>350</v>
      </c>
      <c r="B120" t="s">
        <v>30</v>
      </c>
      <c r="C120" t="s">
        <v>653</v>
      </c>
      <c r="D120" t="s">
        <v>654</v>
      </c>
      <c r="E120" t="s">
        <v>655</v>
      </c>
      <c r="F120" t="s">
        <v>656</v>
      </c>
      <c r="G120" t="s">
        <v>657</v>
      </c>
      <c r="H120" t="s">
        <v>848</v>
      </c>
      <c r="I120" t="s">
        <v>849</v>
      </c>
      <c r="J120">
        <v>18459807305</v>
      </c>
      <c r="K120" s="1">
        <v>41001</v>
      </c>
      <c r="L120" t="s">
        <v>124</v>
      </c>
      <c r="M120" t="s">
        <v>530</v>
      </c>
      <c r="N120" t="s">
        <v>850</v>
      </c>
      <c r="O120" t="s">
        <v>826</v>
      </c>
      <c r="P120">
        <v>521.03</v>
      </c>
      <c r="Q120">
        <v>220.75</v>
      </c>
      <c r="R120">
        <v>741.78</v>
      </c>
      <c r="S120" t="s">
        <v>851</v>
      </c>
      <c r="T120" t="s">
        <v>852</v>
      </c>
      <c r="U120">
        <v>5000</v>
      </c>
      <c r="V120" t="s">
        <v>853</v>
      </c>
      <c r="W120">
        <v>18726652098</v>
      </c>
      <c r="X120" t="s">
        <v>71</v>
      </c>
      <c r="Y120" s="1">
        <v>42642</v>
      </c>
      <c r="Z120">
        <v>34</v>
      </c>
      <c r="AA120">
        <v>267.99</v>
      </c>
      <c r="AB120">
        <v>13</v>
      </c>
      <c r="AC120">
        <v>9111.66</v>
      </c>
      <c r="AD120">
        <v>2016</v>
      </c>
      <c r="AE120" t="s">
        <v>2421</v>
      </c>
    </row>
    <row r="121" spans="1:31" x14ac:dyDescent="0.3">
      <c r="A121" t="s">
        <v>350</v>
      </c>
      <c r="B121" t="s">
        <v>30</v>
      </c>
      <c r="C121" t="s">
        <v>653</v>
      </c>
      <c r="D121" t="s">
        <v>654</v>
      </c>
      <c r="E121" t="s">
        <v>655</v>
      </c>
      <c r="F121" t="s">
        <v>656</v>
      </c>
      <c r="G121" t="s">
        <v>657</v>
      </c>
      <c r="H121" t="s">
        <v>854</v>
      </c>
      <c r="I121" t="s">
        <v>855</v>
      </c>
      <c r="J121">
        <v>19071357973</v>
      </c>
      <c r="K121" s="1">
        <v>41953</v>
      </c>
      <c r="L121" t="s">
        <v>131</v>
      </c>
      <c r="M121" t="s">
        <v>530</v>
      </c>
      <c r="N121" t="s">
        <v>856</v>
      </c>
      <c r="O121" t="s">
        <v>857</v>
      </c>
      <c r="P121">
        <v>555.07000000000005</v>
      </c>
      <c r="Q121">
        <v>184.92</v>
      </c>
      <c r="R121">
        <v>739.99</v>
      </c>
      <c r="S121" t="s">
        <v>858</v>
      </c>
      <c r="T121" t="s">
        <v>859</v>
      </c>
      <c r="U121">
        <v>5000</v>
      </c>
      <c r="V121" t="s">
        <v>860</v>
      </c>
      <c r="W121">
        <v>19827266091</v>
      </c>
      <c r="X121" t="s">
        <v>45</v>
      </c>
      <c r="Y121" s="1">
        <v>42717</v>
      </c>
      <c r="Z121">
        <v>39</v>
      </c>
      <c r="AA121">
        <v>3192.97</v>
      </c>
      <c r="AB121">
        <v>14</v>
      </c>
      <c r="AC121">
        <v>124525.82999999999</v>
      </c>
      <c r="AD121">
        <v>2016</v>
      </c>
      <c r="AE121" t="s">
        <v>2425</v>
      </c>
    </row>
    <row r="122" spans="1:31" x14ac:dyDescent="0.3">
      <c r="A122" t="s">
        <v>350</v>
      </c>
      <c r="B122" t="s">
        <v>30</v>
      </c>
      <c r="C122" t="s">
        <v>653</v>
      </c>
      <c r="D122" t="s">
        <v>654</v>
      </c>
      <c r="E122" t="s">
        <v>655</v>
      </c>
      <c r="F122" t="s">
        <v>656</v>
      </c>
      <c r="G122" t="s">
        <v>657</v>
      </c>
      <c r="H122" t="s">
        <v>861</v>
      </c>
      <c r="I122" t="s">
        <v>862</v>
      </c>
      <c r="J122">
        <v>14151206955</v>
      </c>
      <c r="K122" s="1">
        <v>40959</v>
      </c>
      <c r="L122" t="s">
        <v>139</v>
      </c>
      <c r="M122" t="s">
        <v>863</v>
      </c>
      <c r="N122" t="s">
        <v>864</v>
      </c>
      <c r="O122" t="s">
        <v>865</v>
      </c>
      <c r="P122">
        <v>1139.23</v>
      </c>
      <c r="Q122">
        <v>481.76</v>
      </c>
      <c r="R122">
        <v>1620.99</v>
      </c>
      <c r="S122" t="s">
        <v>866</v>
      </c>
      <c r="T122" t="s">
        <v>867</v>
      </c>
      <c r="U122">
        <v>5000</v>
      </c>
      <c r="V122" t="s">
        <v>868</v>
      </c>
      <c r="W122">
        <v>2400918261</v>
      </c>
      <c r="X122" t="s">
        <v>45</v>
      </c>
      <c r="Y122" s="1">
        <v>42706</v>
      </c>
      <c r="Z122">
        <v>104</v>
      </c>
      <c r="AA122">
        <v>399.99</v>
      </c>
      <c r="AB122">
        <v>15</v>
      </c>
      <c r="AC122">
        <v>41598.959999999999</v>
      </c>
      <c r="AD122">
        <v>2016</v>
      </c>
      <c r="AE122" t="s">
        <v>2425</v>
      </c>
    </row>
    <row r="123" spans="1:31" x14ac:dyDescent="0.3">
      <c r="A123" t="s">
        <v>350</v>
      </c>
      <c r="B123" t="s">
        <v>30</v>
      </c>
      <c r="C123" t="s">
        <v>653</v>
      </c>
      <c r="D123" t="s">
        <v>654</v>
      </c>
      <c r="E123" t="s">
        <v>655</v>
      </c>
      <c r="F123" t="s">
        <v>656</v>
      </c>
      <c r="G123" t="s">
        <v>657</v>
      </c>
      <c r="H123" t="s">
        <v>869</v>
      </c>
      <c r="I123" t="s">
        <v>870</v>
      </c>
      <c r="J123">
        <v>11923174402</v>
      </c>
      <c r="K123" s="1">
        <v>41176</v>
      </c>
      <c r="L123" t="s">
        <v>139</v>
      </c>
      <c r="M123" t="s">
        <v>863</v>
      </c>
      <c r="N123" t="s">
        <v>871</v>
      </c>
      <c r="O123" t="s">
        <v>872</v>
      </c>
      <c r="P123">
        <v>1330.26</v>
      </c>
      <c r="Q123">
        <v>174.73</v>
      </c>
      <c r="R123">
        <v>1504.99</v>
      </c>
      <c r="S123" t="s">
        <v>873</v>
      </c>
      <c r="T123" t="s">
        <v>874</v>
      </c>
      <c r="U123">
        <v>5000</v>
      </c>
      <c r="V123" t="s">
        <v>875</v>
      </c>
      <c r="W123">
        <v>928778101</v>
      </c>
      <c r="X123" t="s">
        <v>45</v>
      </c>
      <c r="Y123" s="1">
        <v>42670</v>
      </c>
      <c r="Z123">
        <v>66</v>
      </c>
      <c r="AA123">
        <v>109.99</v>
      </c>
      <c r="AB123">
        <v>16</v>
      </c>
      <c r="AC123">
        <v>7259.3399999999992</v>
      </c>
      <c r="AD123">
        <v>2016</v>
      </c>
      <c r="AE123" t="s">
        <v>2417</v>
      </c>
    </row>
    <row r="124" spans="1:31" x14ac:dyDescent="0.3">
      <c r="A124" t="s">
        <v>350</v>
      </c>
      <c r="B124" t="s">
        <v>30</v>
      </c>
      <c r="C124" t="s">
        <v>653</v>
      </c>
      <c r="D124" t="s">
        <v>654</v>
      </c>
      <c r="E124" t="s">
        <v>655</v>
      </c>
      <c r="F124" t="s">
        <v>656</v>
      </c>
      <c r="G124" t="s">
        <v>657</v>
      </c>
      <c r="H124" t="s">
        <v>876</v>
      </c>
      <c r="I124" t="s">
        <v>877</v>
      </c>
      <c r="J124">
        <v>16740725604</v>
      </c>
      <c r="K124" s="1">
        <v>40595</v>
      </c>
      <c r="L124" t="s">
        <v>139</v>
      </c>
      <c r="M124" t="s">
        <v>863</v>
      </c>
      <c r="N124" t="s">
        <v>878</v>
      </c>
      <c r="O124" t="s">
        <v>879</v>
      </c>
      <c r="P124">
        <v>1051.97</v>
      </c>
      <c r="Q124">
        <v>398.02</v>
      </c>
      <c r="R124">
        <v>1449.99</v>
      </c>
      <c r="S124" t="s">
        <v>880</v>
      </c>
      <c r="T124" t="s">
        <v>881</v>
      </c>
      <c r="U124">
        <v>5000</v>
      </c>
      <c r="V124" t="s">
        <v>882</v>
      </c>
      <c r="W124">
        <v>7877652431</v>
      </c>
      <c r="X124" t="s">
        <v>45</v>
      </c>
      <c r="Y124" s="1">
        <v>42535</v>
      </c>
      <c r="Z124">
        <v>70</v>
      </c>
      <c r="AA124">
        <v>149.88</v>
      </c>
      <c r="AB124">
        <v>18</v>
      </c>
      <c r="AC124">
        <v>10491.6</v>
      </c>
      <c r="AD124">
        <v>2016</v>
      </c>
      <c r="AE124" t="s">
        <v>2423</v>
      </c>
    </row>
    <row r="125" spans="1:31" x14ac:dyDescent="0.3">
      <c r="A125" t="s">
        <v>350</v>
      </c>
      <c r="B125" t="s">
        <v>30</v>
      </c>
      <c r="C125" t="s">
        <v>653</v>
      </c>
      <c r="D125" t="s">
        <v>654</v>
      </c>
      <c r="E125" t="s">
        <v>655</v>
      </c>
      <c r="F125" t="s">
        <v>656</v>
      </c>
      <c r="G125" t="s">
        <v>657</v>
      </c>
      <c r="H125" t="s">
        <v>883</v>
      </c>
      <c r="I125" t="s">
        <v>884</v>
      </c>
      <c r="J125">
        <v>17925003303</v>
      </c>
      <c r="K125" s="1">
        <v>42572</v>
      </c>
      <c r="L125" t="s">
        <v>139</v>
      </c>
      <c r="M125" t="s">
        <v>863</v>
      </c>
      <c r="N125" t="s">
        <v>885</v>
      </c>
      <c r="O125" t="s">
        <v>872</v>
      </c>
      <c r="P125">
        <v>1163.49</v>
      </c>
      <c r="Q125">
        <v>268.5</v>
      </c>
      <c r="R125">
        <v>1431.99</v>
      </c>
      <c r="S125" t="s">
        <v>886</v>
      </c>
      <c r="T125" t="s">
        <v>887</v>
      </c>
      <c r="U125">
        <v>5000</v>
      </c>
      <c r="V125" t="s">
        <v>888</v>
      </c>
      <c r="W125">
        <v>9887165989</v>
      </c>
      <c r="X125" t="s">
        <v>62</v>
      </c>
      <c r="Y125" s="1">
        <v>42534</v>
      </c>
      <c r="Z125">
        <v>47</v>
      </c>
      <c r="AA125">
        <v>699.01</v>
      </c>
      <c r="AB125">
        <v>19</v>
      </c>
      <c r="AC125">
        <v>32853.47</v>
      </c>
      <c r="AD125">
        <v>2016</v>
      </c>
      <c r="AE125" t="s">
        <v>2423</v>
      </c>
    </row>
    <row r="126" spans="1:31" x14ac:dyDescent="0.3">
      <c r="A126" t="s">
        <v>350</v>
      </c>
      <c r="B126" t="s">
        <v>30</v>
      </c>
      <c r="C126" t="s">
        <v>653</v>
      </c>
      <c r="D126" t="s">
        <v>654</v>
      </c>
      <c r="E126" t="s">
        <v>655</v>
      </c>
      <c r="F126" t="s">
        <v>656</v>
      </c>
      <c r="G126" t="s">
        <v>657</v>
      </c>
      <c r="H126" t="s">
        <v>889</v>
      </c>
      <c r="I126" t="s">
        <v>890</v>
      </c>
      <c r="J126">
        <v>18924803277</v>
      </c>
      <c r="K126" s="1">
        <v>40637</v>
      </c>
      <c r="L126" t="s">
        <v>139</v>
      </c>
      <c r="M126" t="s">
        <v>863</v>
      </c>
      <c r="N126" t="s">
        <v>891</v>
      </c>
      <c r="O126" t="s">
        <v>892</v>
      </c>
      <c r="P126">
        <v>1174.3599999999999</v>
      </c>
      <c r="Q126">
        <v>244.63</v>
      </c>
      <c r="R126">
        <v>1418.99</v>
      </c>
      <c r="S126" t="s">
        <v>893</v>
      </c>
      <c r="T126" t="s">
        <v>894</v>
      </c>
      <c r="U126">
        <v>5000</v>
      </c>
      <c r="V126" t="s">
        <v>895</v>
      </c>
      <c r="W126">
        <v>900928726</v>
      </c>
      <c r="X126" t="s">
        <v>45</v>
      </c>
      <c r="Y126" s="1">
        <v>42811</v>
      </c>
      <c r="Z126">
        <v>69</v>
      </c>
      <c r="AA126">
        <v>1099.99</v>
      </c>
      <c r="AB126">
        <v>15</v>
      </c>
      <c r="AC126">
        <v>75899.31</v>
      </c>
      <c r="AD126">
        <v>2017</v>
      </c>
      <c r="AE126" t="s">
        <v>2422</v>
      </c>
    </row>
    <row r="127" spans="1:31" x14ac:dyDescent="0.3">
      <c r="A127" t="s">
        <v>350</v>
      </c>
      <c r="B127" t="s">
        <v>30</v>
      </c>
      <c r="C127" t="s">
        <v>653</v>
      </c>
      <c r="D127" t="s">
        <v>654</v>
      </c>
      <c r="E127" t="s">
        <v>655</v>
      </c>
      <c r="F127" t="s">
        <v>656</v>
      </c>
      <c r="G127" t="s">
        <v>657</v>
      </c>
      <c r="H127" t="s">
        <v>896</v>
      </c>
      <c r="I127" t="s">
        <v>897</v>
      </c>
      <c r="J127">
        <v>12261940842</v>
      </c>
      <c r="K127" s="1">
        <v>41827</v>
      </c>
      <c r="L127" t="s">
        <v>174</v>
      </c>
      <c r="M127" t="s">
        <v>863</v>
      </c>
      <c r="N127" t="s">
        <v>898</v>
      </c>
      <c r="O127" t="s">
        <v>899</v>
      </c>
      <c r="P127">
        <v>1139.8699999999999</v>
      </c>
      <c r="Q127">
        <v>179.12</v>
      </c>
      <c r="R127">
        <v>1318.99</v>
      </c>
      <c r="S127" t="s">
        <v>900</v>
      </c>
      <c r="T127" t="s">
        <v>901</v>
      </c>
      <c r="U127">
        <v>5000</v>
      </c>
      <c r="V127" t="s">
        <v>902</v>
      </c>
      <c r="W127">
        <v>77876544321</v>
      </c>
      <c r="X127" t="s">
        <v>71</v>
      </c>
      <c r="Y127" s="1">
        <v>42787</v>
      </c>
      <c r="Z127">
        <v>117</v>
      </c>
      <c r="AA127">
        <v>849.99</v>
      </c>
      <c r="AB127">
        <v>21</v>
      </c>
      <c r="AC127">
        <v>99448.83</v>
      </c>
      <c r="AD127">
        <v>2017</v>
      </c>
      <c r="AE127" t="s">
        <v>2415</v>
      </c>
    </row>
    <row r="128" spans="1:31" x14ac:dyDescent="0.3">
      <c r="A128" t="s">
        <v>350</v>
      </c>
      <c r="B128" t="s">
        <v>30</v>
      </c>
      <c r="C128" t="s">
        <v>653</v>
      </c>
      <c r="D128" t="s">
        <v>654</v>
      </c>
      <c r="E128" t="s">
        <v>655</v>
      </c>
      <c r="F128" t="s">
        <v>656</v>
      </c>
      <c r="G128" t="s">
        <v>657</v>
      </c>
      <c r="H128" t="s">
        <v>903</v>
      </c>
      <c r="I128" t="s">
        <v>904</v>
      </c>
      <c r="J128">
        <v>12198034224</v>
      </c>
      <c r="K128" s="1">
        <v>41463</v>
      </c>
      <c r="L128" t="s">
        <v>182</v>
      </c>
      <c r="M128" t="s">
        <v>863</v>
      </c>
      <c r="N128" t="s">
        <v>878</v>
      </c>
      <c r="O128" t="s">
        <v>905</v>
      </c>
      <c r="P128">
        <v>1131.68</v>
      </c>
      <c r="Q128">
        <v>183.31</v>
      </c>
      <c r="R128">
        <v>1314.99</v>
      </c>
      <c r="S128" t="s">
        <v>906</v>
      </c>
      <c r="T128" t="s">
        <v>2439</v>
      </c>
      <c r="U128">
        <v>1200</v>
      </c>
      <c r="V128" t="s">
        <v>907</v>
      </c>
      <c r="W128">
        <v>87665432212</v>
      </c>
      <c r="X128" t="s">
        <v>45</v>
      </c>
      <c r="Y128" s="1">
        <v>42787</v>
      </c>
      <c r="Z128">
        <v>74</v>
      </c>
      <c r="AA128">
        <v>734.99</v>
      </c>
      <c r="AB128">
        <v>36</v>
      </c>
      <c r="AC128">
        <v>54389.26</v>
      </c>
      <c r="AD128">
        <v>2017</v>
      </c>
      <c r="AE128" t="s">
        <v>2415</v>
      </c>
    </row>
    <row r="129" spans="1:31" x14ac:dyDescent="0.3">
      <c r="A129" t="s">
        <v>350</v>
      </c>
      <c r="B129" t="s">
        <v>30</v>
      </c>
      <c r="C129" t="s">
        <v>653</v>
      </c>
      <c r="D129" t="s">
        <v>654</v>
      </c>
      <c r="E129" t="s">
        <v>655</v>
      </c>
      <c r="F129" t="s">
        <v>656</v>
      </c>
      <c r="G129" t="s">
        <v>657</v>
      </c>
      <c r="H129" t="s">
        <v>908</v>
      </c>
      <c r="I129" t="s">
        <v>909</v>
      </c>
      <c r="J129">
        <v>11870081186</v>
      </c>
      <c r="K129" s="1">
        <v>41001</v>
      </c>
      <c r="L129" t="s">
        <v>189</v>
      </c>
      <c r="M129" t="s">
        <v>863</v>
      </c>
      <c r="N129" t="s">
        <v>910</v>
      </c>
      <c r="O129" t="s">
        <v>911</v>
      </c>
      <c r="P129">
        <v>912.98</v>
      </c>
      <c r="Q129">
        <v>387.01</v>
      </c>
      <c r="R129">
        <v>1299.99</v>
      </c>
      <c r="S129" t="s">
        <v>912</v>
      </c>
      <c r="T129" t="s">
        <v>2440</v>
      </c>
      <c r="U129">
        <v>5000</v>
      </c>
      <c r="V129" t="s">
        <v>913</v>
      </c>
      <c r="W129">
        <v>676609000000</v>
      </c>
      <c r="X129" t="s">
        <v>45</v>
      </c>
      <c r="Y129" s="1">
        <v>42417</v>
      </c>
      <c r="Z129">
        <v>116</v>
      </c>
      <c r="AA129">
        <v>443.72</v>
      </c>
      <c r="AB129">
        <v>35</v>
      </c>
      <c r="AC129">
        <v>51471.520000000004</v>
      </c>
      <c r="AD129">
        <v>2016</v>
      </c>
      <c r="AE129" t="s">
        <v>2415</v>
      </c>
    </row>
    <row r="130" spans="1:31" x14ac:dyDescent="0.3">
      <c r="A130" t="s">
        <v>350</v>
      </c>
      <c r="B130" t="s">
        <v>30</v>
      </c>
      <c r="C130" t="s">
        <v>653</v>
      </c>
      <c r="D130" t="s">
        <v>654</v>
      </c>
      <c r="E130" t="s">
        <v>655</v>
      </c>
      <c r="F130" t="s">
        <v>656</v>
      </c>
      <c r="G130" t="s">
        <v>657</v>
      </c>
      <c r="H130" t="s">
        <v>914</v>
      </c>
      <c r="I130" t="s">
        <v>915</v>
      </c>
      <c r="J130">
        <v>11694985502</v>
      </c>
      <c r="K130" s="1">
        <v>41505</v>
      </c>
      <c r="L130" t="s">
        <v>197</v>
      </c>
      <c r="M130" t="s">
        <v>863</v>
      </c>
      <c r="N130" t="s">
        <v>878</v>
      </c>
      <c r="O130" t="s">
        <v>916</v>
      </c>
      <c r="P130">
        <v>1068.6600000000001</v>
      </c>
      <c r="Q130">
        <v>196.33</v>
      </c>
      <c r="R130">
        <v>1264.99</v>
      </c>
      <c r="S130" t="s">
        <v>917</v>
      </c>
      <c r="T130" t="s">
        <v>2441</v>
      </c>
      <c r="U130">
        <v>2400</v>
      </c>
      <c r="V130" t="s">
        <v>918</v>
      </c>
      <c r="W130">
        <v>6766543281</v>
      </c>
      <c r="X130" t="s">
        <v>71</v>
      </c>
      <c r="Y130" s="1">
        <v>42417</v>
      </c>
      <c r="Z130">
        <v>77</v>
      </c>
      <c r="AA130">
        <v>686.99</v>
      </c>
      <c r="AB130">
        <v>54</v>
      </c>
      <c r="AC130">
        <v>52898.23</v>
      </c>
      <c r="AD130">
        <v>2016</v>
      </c>
      <c r="AE130" t="s">
        <v>2415</v>
      </c>
    </row>
    <row r="131" spans="1:31" x14ac:dyDescent="0.3">
      <c r="A131" t="s">
        <v>350</v>
      </c>
      <c r="B131" t="s">
        <v>30</v>
      </c>
      <c r="C131" t="s">
        <v>653</v>
      </c>
      <c r="D131" t="s">
        <v>654</v>
      </c>
      <c r="E131" t="s">
        <v>655</v>
      </c>
      <c r="F131" t="s">
        <v>656</v>
      </c>
      <c r="G131" t="s">
        <v>657</v>
      </c>
      <c r="H131" t="s">
        <v>919</v>
      </c>
      <c r="I131" t="s">
        <v>920</v>
      </c>
      <c r="J131">
        <v>16735051175</v>
      </c>
      <c r="K131" s="1">
        <v>41827</v>
      </c>
      <c r="L131" t="s">
        <v>197</v>
      </c>
      <c r="M131" t="s">
        <v>863</v>
      </c>
      <c r="N131" t="s">
        <v>910</v>
      </c>
      <c r="O131" t="s">
        <v>921</v>
      </c>
      <c r="P131">
        <v>1019.51</v>
      </c>
      <c r="Q131">
        <v>180.48</v>
      </c>
      <c r="R131">
        <v>1199.99</v>
      </c>
      <c r="S131" t="s">
        <v>922</v>
      </c>
      <c r="T131" t="s">
        <v>2442</v>
      </c>
      <c r="U131">
        <v>2400</v>
      </c>
      <c r="V131" t="s">
        <v>923</v>
      </c>
      <c r="W131">
        <v>9800982769</v>
      </c>
      <c r="X131" t="s">
        <v>62</v>
      </c>
      <c r="Y131" s="1">
        <v>42776</v>
      </c>
      <c r="Z131">
        <v>65</v>
      </c>
      <c r="AA131">
        <v>16.989999999999998</v>
      </c>
      <c r="AB131">
        <v>74</v>
      </c>
      <c r="AC131">
        <v>1104.3499999999999</v>
      </c>
      <c r="AD131">
        <v>2017</v>
      </c>
      <c r="AE131" t="s">
        <v>2415</v>
      </c>
    </row>
    <row r="132" spans="1:31" x14ac:dyDescent="0.3">
      <c r="A132" t="s">
        <v>350</v>
      </c>
      <c r="B132" t="s">
        <v>30</v>
      </c>
      <c r="C132" t="s">
        <v>653</v>
      </c>
      <c r="D132" t="s">
        <v>654</v>
      </c>
      <c r="E132" t="s">
        <v>655</v>
      </c>
      <c r="F132" t="s">
        <v>656</v>
      </c>
      <c r="G132" t="s">
        <v>657</v>
      </c>
      <c r="H132" t="s">
        <v>924</v>
      </c>
      <c r="I132" t="s">
        <v>925</v>
      </c>
      <c r="J132">
        <v>18160173450</v>
      </c>
      <c r="K132" s="1">
        <v>40637</v>
      </c>
      <c r="L132" t="s">
        <v>197</v>
      </c>
      <c r="M132" t="s">
        <v>863</v>
      </c>
      <c r="N132" t="s">
        <v>878</v>
      </c>
      <c r="O132" t="s">
        <v>921</v>
      </c>
      <c r="P132">
        <v>1002.47</v>
      </c>
      <c r="Q132">
        <v>197.52</v>
      </c>
      <c r="R132">
        <v>1199.99</v>
      </c>
      <c r="S132" t="s">
        <v>926</v>
      </c>
      <c r="T132" t="s">
        <v>927</v>
      </c>
      <c r="U132">
        <v>1200</v>
      </c>
      <c r="V132" t="s">
        <v>928</v>
      </c>
      <c r="W132">
        <v>78771092019</v>
      </c>
      <c r="X132" t="s">
        <v>45</v>
      </c>
      <c r="Y132" s="1">
        <v>42776</v>
      </c>
      <c r="Z132">
        <v>45</v>
      </c>
      <c r="AA132">
        <v>725.99</v>
      </c>
      <c r="AB132">
        <v>74</v>
      </c>
      <c r="AC132">
        <v>32669.55</v>
      </c>
      <c r="AD132">
        <v>2017</v>
      </c>
      <c r="AE132" t="s">
        <v>2415</v>
      </c>
    </row>
    <row r="133" spans="1:31" x14ac:dyDescent="0.3">
      <c r="A133" t="s">
        <v>350</v>
      </c>
      <c r="B133" t="s">
        <v>30</v>
      </c>
      <c r="C133" t="s">
        <v>653</v>
      </c>
      <c r="D133" t="s">
        <v>654</v>
      </c>
      <c r="E133" t="s">
        <v>655</v>
      </c>
      <c r="F133" t="s">
        <v>656</v>
      </c>
      <c r="G133" t="s">
        <v>657</v>
      </c>
      <c r="H133" t="s">
        <v>929</v>
      </c>
      <c r="I133" t="s">
        <v>930</v>
      </c>
      <c r="J133">
        <v>12443874821</v>
      </c>
      <c r="K133" s="1">
        <v>40553</v>
      </c>
      <c r="L133" t="s">
        <v>197</v>
      </c>
      <c r="M133" t="s">
        <v>863</v>
      </c>
      <c r="N133" t="s">
        <v>910</v>
      </c>
      <c r="O133" t="s">
        <v>916</v>
      </c>
      <c r="P133">
        <v>867.52</v>
      </c>
      <c r="Q133">
        <v>296.47000000000003</v>
      </c>
      <c r="R133">
        <v>1163.99</v>
      </c>
      <c r="S133" t="s">
        <v>931</v>
      </c>
      <c r="T133" t="s">
        <v>2443</v>
      </c>
      <c r="U133">
        <v>1932</v>
      </c>
      <c r="V133" t="s">
        <v>932</v>
      </c>
      <c r="W133">
        <v>12009811526</v>
      </c>
      <c r="X133" t="s">
        <v>71</v>
      </c>
      <c r="Y133" s="1">
        <v>42776</v>
      </c>
      <c r="Z133">
        <v>70</v>
      </c>
      <c r="AA133">
        <v>824.98</v>
      </c>
      <c r="AB133">
        <v>110</v>
      </c>
      <c r="AC133">
        <v>57748.6</v>
      </c>
      <c r="AD133">
        <v>2017</v>
      </c>
      <c r="AE133" t="s">
        <v>2415</v>
      </c>
    </row>
    <row r="134" spans="1:31" x14ac:dyDescent="0.3">
      <c r="A134" t="s">
        <v>350</v>
      </c>
      <c r="B134" t="s">
        <v>30</v>
      </c>
      <c r="C134" t="s">
        <v>653</v>
      </c>
      <c r="D134" t="s">
        <v>654</v>
      </c>
      <c r="E134" t="s">
        <v>655</v>
      </c>
      <c r="F134" t="s">
        <v>656</v>
      </c>
      <c r="G134" t="s">
        <v>657</v>
      </c>
      <c r="H134" t="s">
        <v>933</v>
      </c>
      <c r="I134" t="s">
        <v>934</v>
      </c>
      <c r="J134">
        <v>15883846698</v>
      </c>
      <c r="K134" s="1">
        <v>41687</v>
      </c>
      <c r="L134" t="s">
        <v>197</v>
      </c>
      <c r="M134" t="s">
        <v>863</v>
      </c>
      <c r="N134" t="s">
        <v>910</v>
      </c>
      <c r="O134" t="s">
        <v>935</v>
      </c>
      <c r="P134">
        <v>821.91</v>
      </c>
      <c r="Q134">
        <v>278.08</v>
      </c>
      <c r="R134">
        <v>1099.99</v>
      </c>
      <c r="S134" t="s">
        <v>936</v>
      </c>
      <c r="T134" t="s">
        <v>2444</v>
      </c>
      <c r="U134">
        <v>500</v>
      </c>
      <c r="V134" t="s">
        <v>937</v>
      </c>
      <c r="W134">
        <v>7687709101</v>
      </c>
      <c r="X134" t="s">
        <v>45</v>
      </c>
      <c r="Y134" s="1">
        <v>42737</v>
      </c>
      <c r="Z134">
        <v>123</v>
      </c>
      <c r="AA134">
        <v>68.06</v>
      </c>
      <c r="AB134">
        <v>111</v>
      </c>
      <c r="AC134">
        <v>8371.380000000001</v>
      </c>
      <c r="AD134">
        <v>2017</v>
      </c>
      <c r="AE134" t="s">
        <v>2416</v>
      </c>
    </row>
    <row r="135" spans="1:31" x14ac:dyDescent="0.3">
      <c r="A135" t="s">
        <v>350</v>
      </c>
      <c r="B135" t="s">
        <v>30</v>
      </c>
      <c r="C135" t="s">
        <v>938</v>
      </c>
      <c r="D135" t="s">
        <v>939</v>
      </c>
      <c r="E135" t="s">
        <v>940</v>
      </c>
      <c r="F135" t="s">
        <v>941</v>
      </c>
      <c r="G135" t="s">
        <v>942</v>
      </c>
      <c r="H135" t="s">
        <v>943</v>
      </c>
      <c r="I135" t="s">
        <v>944</v>
      </c>
      <c r="J135">
        <v>16363837624</v>
      </c>
      <c r="K135" s="1">
        <v>42051</v>
      </c>
      <c r="L135" t="s">
        <v>233</v>
      </c>
      <c r="M135" t="s">
        <v>863</v>
      </c>
      <c r="N135" t="s">
        <v>945</v>
      </c>
      <c r="O135" t="s">
        <v>946</v>
      </c>
      <c r="P135">
        <v>836.03</v>
      </c>
      <c r="Q135">
        <v>219.96</v>
      </c>
      <c r="R135">
        <v>1055.99</v>
      </c>
      <c r="S135" t="s">
        <v>947</v>
      </c>
      <c r="T135" t="s">
        <v>2445</v>
      </c>
      <c r="U135">
        <v>2400</v>
      </c>
      <c r="V135" t="s">
        <v>948</v>
      </c>
      <c r="W135">
        <v>8710991092</v>
      </c>
      <c r="X135" t="s">
        <v>45</v>
      </c>
      <c r="Y135" s="1">
        <v>42352</v>
      </c>
      <c r="Z135">
        <v>58</v>
      </c>
      <c r="AA135">
        <v>572.96</v>
      </c>
      <c r="AB135">
        <v>119</v>
      </c>
      <c r="AC135">
        <v>33231.68</v>
      </c>
      <c r="AD135">
        <v>2015</v>
      </c>
      <c r="AE135" t="s">
        <v>2425</v>
      </c>
    </row>
    <row r="136" spans="1:31" x14ac:dyDescent="0.3">
      <c r="A136" t="s">
        <v>350</v>
      </c>
      <c r="B136" t="s">
        <v>30</v>
      </c>
      <c r="C136" t="s">
        <v>938</v>
      </c>
      <c r="D136" t="s">
        <v>939</v>
      </c>
      <c r="E136" t="s">
        <v>940</v>
      </c>
      <c r="F136" t="s">
        <v>941</v>
      </c>
      <c r="G136" t="s">
        <v>942</v>
      </c>
      <c r="H136" t="s">
        <v>949</v>
      </c>
      <c r="I136" t="s">
        <v>950</v>
      </c>
      <c r="J136">
        <v>16998122567</v>
      </c>
      <c r="K136" s="1">
        <v>41547</v>
      </c>
      <c r="L136" t="s">
        <v>241</v>
      </c>
      <c r="M136" t="s">
        <v>863</v>
      </c>
      <c r="N136" t="s">
        <v>951</v>
      </c>
      <c r="O136" t="s">
        <v>952</v>
      </c>
      <c r="P136">
        <v>708.91</v>
      </c>
      <c r="Q136">
        <v>154.13999999999999</v>
      </c>
      <c r="R136">
        <v>863.05</v>
      </c>
      <c r="S136" t="s">
        <v>953</v>
      </c>
      <c r="T136" t="s">
        <v>2446</v>
      </c>
      <c r="U136">
        <v>700</v>
      </c>
      <c r="V136" t="s">
        <v>954</v>
      </c>
      <c r="W136">
        <v>7877654123</v>
      </c>
      <c r="X136" t="s">
        <v>71</v>
      </c>
      <c r="Y136" s="1">
        <v>42339</v>
      </c>
      <c r="Z136">
        <v>67</v>
      </c>
      <c r="AA136">
        <v>1204.98</v>
      </c>
      <c r="AB136">
        <v>119</v>
      </c>
      <c r="AC136">
        <v>80733.66</v>
      </c>
      <c r="AD136">
        <v>2015</v>
      </c>
      <c r="AE136" t="s">
        <v>2425</v>
      </c>
    </row>
    <row r="137" spans="1:31" x14ac:dyDescent="0.3">
      <c r="A137" t="s">
        <v>350</v>
      </c>
      <c r="B137" t="s">
        <v>30</v>
      </c>
      <c r="C137" t="s">
        <v>938</v>
      </c>
      <c r="D137" t="s">
        <v>939</v>
      </c>
      <c r="E137" t="s">
        <v>940</v>
      </c>
      <c r="F137" t="s">
        <v>941</v>
      </c>
      <c r="G137" t="s">
        <v>942</v>
      </c>
      <c r="H137" t="s">
        <v>955</v>
      </c>
      <c r="I137" t="s">
        <v>956</v>
      </c>
      <c r="J137">
        <v>15897136211</v>
      </c>
      <c r="K137" s="1">
        <v>41001</v>
      </c>
      <c r="L137" t="s">
        <v>241</v>
      </c>
      <c r="M137" t="s">
        <v>863</v>
      </c>
      <c r="N137" t="s">
        <v>864</v>
      </c>
      <c r="O137" t="s">
        <v>957</v>
      </c>
      <c r="P137">
        <v>580.33000000000004</v>
      </c>
      <c r="Q137">
        <v>231.66</v>
      </c>
      <c r="R137">
        <v>811.99</v>
      </c>
      <c r="S137" t="s">
        <v>958</v>
      </c>
      <c r="T137" t="s">
        <v>959</v>
      </c>
      <c r="U137">
        <v>700</v>
      </c>
      <c r="V137" t="s">
        <v>960</v>
      </c>
      <c r="W137">
        <v>18920998272</v>
      </c>
      <c r="X137" t="s">
        <v>71</v>
      </c>
      <c r="Y137" s="1">
        <v>42705</v>
      </c>
      <c r="Z137">
        <v>106</v>
      </c>
      <c r="AA137">
        <v>588.95000000000005</v>
      </c>
      <c r="AB137">
        <v>120</v>
      </c>
      <c r="AC137">
        <v>62428.700000000004</v>
      </c>
      <c r="AD137">
        <v>2016</v>
      </c>
      <c r="AE137" t="s">
        <v>2425</v>
      </c>
    </row>
    <row r="138" spans="1:31" x14ac:dyDescent="0.3">
      <c r="A138" t="s">
        <v>350</v>
      </c>
      <c r="B138" t="s">
        <v>30</v>
      </c>
      <c r="C138" t="s">
        <v>938</v>
      </c>
      <c r="D138" t="s">
        <v>939</v>
      </c>
      <c r="E138" t="s">
        <v>940</v>
      </c>
      <c r="F138" t="s">
        <v>941</v>
      </c>
      <c r="G138" t="s">
        <v>942</v>
      </c>
      <c r="H138" t="s">
        <v>961</v>
      </c>
      <c r="I138" t="s">
        <v>962</v>
      </c>
      <c r="J138">
        <v>15201679612</v>
      </c>
      <c r="K138" s="1">
        <v>39748</v>
      </c>
      <c r="L138" t="s">
        <v>241</v>
      </c>
      <c r="M138" t="s">
        <v>863</v>
      </c>
      <c r="N138" t="s">
        <v>963</v>
      </c>
      <c r="O138" t="s">
        <v>964</v>
      </c>
      <c r="P138">
        <v>596.25</v>
      </c>
      <c r="Q138">
        <v>212.67</v>
      </c>
      <c r="R138">
        <v>808.92</v>
      </c>
      <c r="S138" t="s">
        <v>965</v>
      </c>
      <c r="T138" t="s">
        <v>2447</v>
      </c>
      <c r="U138">
        <v>3600</v>
      </c>
      <c r="V138" t="s">
        <v>966</v>
      </c>
      <c r="W138">
        <v>16778725246</v>
      </c>
      <c r="X138" t="s">
        <v>62</v>
      </c>
      <c r="Y138" s="1">
        <v>42704</v>
      </c>
      <c r="Z138">
        <v>62</v>
      </c>
      <c r="AA138">
        <v>66.89</v>
      </c>
      <c r="AB138">
        <v>120</v>
      </c>
      <c r="AC138">
        <v>4147.18</v>
      </c>
      <c r="AD138">
        <v>2016</v>
      </c>
      <c r="AE138" t="s">
        <v>2414</v>
      </c>
    </row>
    <row r="139" spans="1:31" x14ac:dyDescent="0.3">
      <c r="A139" t="s">
        <v>350</v>
      </c>
      <c r="B139" t="s">
        <v>30</v>
      </c>
      <c r="C139" t="s">
        <v>938</v>
      </c>
      <c r="D139" t="s">
        <v>939</v>
      </c>
      <c r="E139" t="s">
        <v>940</v>
      </c>
      <c r="F139" t="s">
        <v>941</v>
      </c>
      <c r="G139" t="s">
        <v>942</v>
      </c>
      <c r="H139" t="s">
        <v>967</v>
      </c>
      <c r="I139" t="s">
        <v>968</v>
      </c>
      <c r="J139">
        <v>26531027628</v>
      </c>
      <c r="K139" s="1">
        <v>41911</v>
      </c>
      <c r="L139" t="s">
        <v>241</v>
      </c>
      <c r="M139" t="s">
        <v>863</v>
      </c>
      <c r="N139" t="s">
        <v>878</v>
      </c>
      <c r="O139" t="s">
        <v>969</v>
      </c>
      <c r="P139">
        <v>700.5</v>
      </c>
      <c r="Q139">
        <v>104.49</v>
      </c>
      <c r="R139">
        <v>804.99</v>
      </c>
      <c r="S139" t="s">
        <v>970</v>
      </c>
      <c r="T139" t="s">
        <v>2448</v>
      </c>
      <c r="U139">
        <v>3600</v>
      </c>
      <c r="V139" t="s">
        <v>971</v>
      </c>
      <c r="W139">
        <v>7877876654</v>
      </c>
      <c r="X139" t="s">
        <v>45</v>
      </c>
      <c r="Y139" s="1">
        <v>43040</v>
      </c>
      <c r="Z139">
        <v>78</v>
      </c>
      <c r="AA139">
        <v>299.89</v>
      </c>
      <c r="AB139">
        <v>121</v>
      </c>
      <c r="AC139">
        <v>23391.42</v>
      </c>
      <c r="AD139">
        <v>2017</v>
      </c>
      <c r="AE139" t="s">
        <v>2414</v>
      </c>
    </row>
    <row r="140" spans="1:31" x14ac:dyDescent="0.3">
      <c r="A140" t="s">
        <v>350</v>
      </c>
      <c r="B140" t="s">
        <v>30</v>
      </c>
      <c r="C140" t="s">
        <v>938</v>
      </c>
      <c r="D140" t="s">
        <v>939</v>
      </c>
      <c r="E140" t="s">
        <v>940</v>
      </c>
      <c r="F140" t="s">
        <v>941</v>
      </c>
      <c r="G140" t="s">
        <v>942</v>
      </c>
      <c r="H140" t="s">
        <v>972</v>
      </c>
      <c r="I140" t="s">
        <v>973</v>
      </c>
      <c r="J140">
        <v>26561577656</v>
      </c>
      <c r="K140" s="1">
        <v>41589</v>
      </c>
      <c r="L140" t="s">
        <v>241</v>
      </c>
      <c r="M140" t="s">
        <v>863</v>
      </c>
      <c r="N140" t="s">
        <v>891</v>
      </c>
      <c r="O140" t="s">
        <v>974</v>
      </c>
      <c r="P140">
        <v>622.47</v>
      </c>
      <c r="Q140">
        <v>177.52</v>
      </c>
      <c r="R140">
        <v>799.99</v>
      </c>
      <c r="S140" t="s">
        <v>975</v>
      </c>
      <c r="T140" t="s">
        <v>976</v>
      </c>
      <c r="U140">
        <v>3600</v>
      </c>
      <c r="V140" t="s">
        <v>977</v>
      </c>
      <c r="W140">
        <v>1209009812</v>
      </c>
      <c r="X140" t="s">
        <v>71</v>
      </c>
      <c r="Y140" s="1">
        <v>42304</v>
      </c>
      <c r="Z140">
        <v>146</v>
      </c>
      <c r="AA140">
        <v>635.99</v>
      </c>
      <c r="AB140">
        <v>122</v>
      </c>
      <c r="AC140">
        <v>92854.540000000008</v>
      </c>
      <c r="AD140">
        <v>2015</v>
      </c>
      <c r="AE140" t="s">
        <v>2417</v>
      </c>
    </row>
    <row r="141" spans="1:31" x14ac:dyDescent="0.3">
      <c r="A141" t="s">
        <v>350</v>
      </c>
      <c r="B141" t="s">
        <v>30</v>
      </c>
      <c r="C141" t="s">
        <v>938</v>
      </c>
      <c r="D141" t="s">
        <v>939</v>
      </c>
      <c r="E141" t="s">
        <v>940</v>
      </c>
      <c r="F141" t="s">
        <v>941</v>
      </c>
      <c r="G141" t="s">
        <v>942</v>
      </c>
      <c r="H141" t="s">
        <v>978</v>
      </c>
      <c r="I141" t="s">
        <v>979</v>
      </c>
      <c r="J141">
        <v>26590410851</v>
      </c>
      <c r="K141" s="1">
        <v>40770</v>
      </c>
      <c r="L141" t="s">
        <v>274</v>
      </c>
      <c r="M141" t="s">
        <v>863</v>
      </c>
      <c r="N141" t="s">
        <v>864</v>
      </c>
      <c r="O141" t="s">
        <v>980</v>
      </c>
      <c r="P141">
        <v>604.04</v>
      </c>
      <c r="Q141">
        <v>194.96</v>
      </c>
      <c r="R141">
        <v>799</v>
      </c>
      <c r="S141" t="s">
        <v>981</v>
      </c>
      <c r="T141" t="s">
        <v>982</v>
      </c>
      <c r="U141">
        <v>3700</v>
      </c>
      <c r="V141" t="s">
        <v>983</v>
      </c>
      <c r="W141">
        <v>8991092010</v>
      </c>
      <c r="X141" t="s">
        <v>62</v>
      </c>
      <c r="Y141" s="1">
        <v>42305</v>
      </c>
      <c r="Z141">
        <v>45</v>
      </c>
      <c r="AA141">
        <v>731.99</v>
      </c>
      <c r="AB141">
        <v>122</v>
      </c>
      <c r="AC141">
        <v>32939.550000000003</v>
      </c>
      <c r="AD141">
        <v>2015</v>
      </c>
      <c r="AE141" t="s">
        <v>2417</v>
      </c>
    </row>
    <row r="142" spans="1:31" x14ac:dyDescent="0.3">
      <c r="A142" t="s">
        <v>350</v>
      </c>
      <c r="B142" t="s">
        <v>30</v>
      </c>
      <c r="C142" t="s">
        <v>938</v>
      </c>
      <c r="D142" t="s">
        <v>939</v>
      </c>
      <c r="E142" t="s">
        <v>940</v>
      </c>
      <c r="F142" t="s">
        <v>941</v>
      </c>
      <c r="G142" t="s">
        <v>942</v>
      </c>
      <c r="H142" t="s">
        <v>984</v>
      </c>
      <c r="I142" t="s">
        <v>985</v>
      </c>
      <c r="J142">
        <v>26537828071</v>
      </c>
      <c r="K142" s="1">
        <v>40973</v>
      </c>
      <c r="L142" t="s">
        <v>274</v>
      </c>
      <c r="M142" t="s">
        <v>863</v>
      </c>
      <c r="N142" t="s">
        <v>885</v>
      </c>
      <c r="O142" t="s">
        <v>974</v>
      </c>
      <c r="P142">
        <v>594.04</v>
      </c>
      <c r="Q142">
        <v>174.95</v>
      </c>
      <c r="R142">
        <v>768.99</v>
      </c>
      <c r="S142" t="s">
        <v>986</v>
      </c>
      <c r="T142" t="s">
        <v>987</v>
      </c>
      <c r="U142">
        <v>500</v>
      </c>
      <c r="V142" t="s">
        <v>988</v>
      </c>
      <c r="W142">
        <v>7787102911</v>
      </c>
      <c r="X142" t="s">
        <v>45</v>
      </c>
      <c r="Y142" s="1">
        <v>42542</v>
      </c>
      <c r="Z142">
        <v>50</v>
      </c>
      <c r="AA142">
        <v>948.99</v>
      </c>
      <c r="AB142">
        <v>122</v>
      </c>
      <c r="AC142">
        <v>47449.5</v>
      </c>
      <c r="AD142">
        <v>2016</v>
      </c>
      <c r="AE142" t="s">
        <v>2423</v>
      </c>
    </row>
    <row r="143" spans="1:31" x14ac:dyDescent="0.3">
      <c r="A143" t="s">
        <v>350</v>
      </c>
      <c r="B143" t="s">
        <v>30</v>
      </c>
      <c r="C143" t="s">
        <v>938</v>
      </c>
      <c r="D143" t="s">
        <v>939</v>
      </c>
      <c r="E143" t="s">
        <v>940</v>
      </c>
      <c r="F143" t="s">
        <v>941</v>
      </c>
      <c r="G143" t="s">
        <v>942</v>
      </c>
      <c r="H143" t="s">
        <v>989</v>
      </c>
      <c r="I143" t="s">
        <v>990</v>
      </c>
      <c r="J143">
        <v>26523655356</v>
      </c>
      <c r="K143" s="1">
        <v>40637</v>
      </c>
      <c r="L143" t="s">
        <v>274</v>
      </c>
      <c r="M143" t="s">
        <v>863</v>
      </c>
      <c r="N143" t="s">
        <v>864</v>
      </c>
      <c r="O143" t="s">
        <v>865</v>
      </c>
      <c r="P143">
        <v>590.13</v>
      </c>
      <c r="Q143">
        <v>175.98</v>
      </c>
      <c r="R143">
        <v>766.11</v>
      </c>
      <c r="S143" t="s">
        <v>991</v>
      </c>
      <c r="T143" t="s">
        <v>2437</v>
      </c>
      <c r="U143">
        <v>1500</v>
      </c>
      <c r="V143" t="s">
        <v>992</v>
      </c>
      <c r="W143">
        <v>18920998222</v>
      </c>
      <c r="X143" t="s">
        <v>45</v>
      </c>
      <c r="Y143" s="1">
        <v>41446</v>
      </c>
      <c r="Z143">
        <v>119</v>
      </c>
      <c r="AA143">
        <v>739.99</v>
      </c>
      <c r="AB143">
        <v>123</v>
      </c>
      <c r="AC143">
        <v>88058.81</v>
      </c>
      <c r="AD143">
        <v>2013</v>
      </c>
      <c r="AE143" t="s">
        <v>2423</v>
      </c>
    </row>
    <row r="144" spans="1:31" x14ac:dyDescent="0.3">
      <c r="A144" t="s">
        <v>350</v>
      </c>
      <c r="B144" t="s">
        <v>30</v>
      </c>
      <c r="C144" t="s">
        <v>938</v>
      </c>
      <c r="D144" t="s">
        <v>939</v>
      </c>
      <c r="E144" t="s">
        <v>940</v>
      </c>
      <c r="F144" t="s">
        <v>941</v>
      </c>
      <c r="G144" t="s">
        <v>942</v>
      </c>
      <c r="H144" t="s">
        <v>993</v>
      </c>
      <c r="I144" t="s">
        <v>994</v>
      </c>
      <c r="J144">
        <v>26595011322</v>
      </c>
      <c r="K144" s="1">
        <v>40770</v>
      </c>
      <c r="L144" t="s">
        <v>274</v>
      </c>
      <c r="M144" t="s">
        <v>863</v>
      </c>
      <c r="N144" t="s">
        <v>885</v>
      </c>
      <c r="O144" t="s">
        <v>995</v>
      </c>
      <c r="P144">
        <v>647.83000000000004</v>
      </c>
      <c r="Q144">
        <v>113.16</v>
      </c>
      <c r="R144">
        <v>760.99</v>
      </c>
      <c r="S144" t="s">
        <v>996</v>
      </c>
      <c r="T144" t="s">
        <v>997</v>
      </c>
      <c r="U144">
        <v>700</v>
      </c>
      <c r="V144" t="s">
        <v>998</v>
      </c>
      <c r="W144">
        <v>8911211211</v>
      </c>
      <c r="X144" t="s">
        <v>62</v>
      </c>
      <c r="Y144" s="1">
        <v>42542</v>
      </c>
      <c r="Z144">
        <v>77</v>
      </c>
      <c r="AA144">
        <v>419.99</v>
      </c>
      <c r="AB144">
        <v>123</v>
      </c>
      <c r="AC144">
        <v>32339.23</v>
      </c>
      <c r="AD144">
        <v>2016</v>
      </c>
      <c r="AE144" t="s">
        <v>2423</v>
      </c>
    </row>
    <row r="145" spans="1:31" x14ac:dyDescent="0.3">
      <c r="A145" t="s">
        <v>350</v>
      </c>
      <c r="B145" t="s">
        <v>30</v>
      </c>
      <c r="C145" t="s">
        <v>938</v>
      </c>
      <c r="D145" t="s">
        <v>939</v>
      </c>
      <c r="E145" t="s">
        <v>940</v>
      </c>
      <c r="F145" t="s">
        <v>941</v>
      </c>
      <c r="G145" t="s">
        <v>942</v>
      </c>
      <c r="H145" t="s">
        <v>999</v>
      </c>
      <c r="I145" t="s">
        <v>1000</v>
      </c>
      <c r="J145">
        <v>26578277683</v>
      </c>
      <c r="K145" s="1">
        <v>42397</v>
      </c>
      <c r="L145" t="s">
        <v>274</v>
      </c>
      <c r="M145" t="s">
        <v>863</v>
      </c>
      <c r="N145" t="s">
        <v>885</v>
      </c>
      <c r="O145" t="s">
        <v>995</v>
      </c>
      <c r="P145">
        <v>556.79999999999995</v>
      </c>
      <c r="Q145">
        <v>202.19</v>
      </c>
      <c r="R145">
        <v>758.99</v>
      </c>
      <c r="S145" t="s">
        <v>1001</v>
      </c>
      <c r="T145" t="s">
        <v>1002</v>
      </c>
      <c r="U145">
        <v>5000</v>
      </c>
      <c r="V145" t="s">
        <v>1003</v>
      </c>
      <c r="W145">
        <v>1244315261</v>
      </c>
      <c r="X145" t="s">
        <v>45</v>
      </c>
      <c r="Y145" s="1">
        <v>42535</v>
      </c>
      <c r="Z145">
        <v>120</v>
      </c>
      <c r="AA145">
        <v>721.99</v>
      </c>
      <c r="AB145">
        <v>124</v>
      </c>
      <c r="AC145">
        <v>86638.8</v>
      </c>
      <c r="AD145">
        <v>2016</v>
      </c>
      <c r="AE145" t="s">
        <v>2423</v>
      </c>
    </row>
    <row r="146" spans="1:31" x14ac:dyDescent="0.3">
      <c r="A146" t="s">
        <v>350</v>
      </c>
      <c r="B146" t="s">
        <v>30</v>
      </c>
      <c r="C146" t="s">
        <v>938</v>
      </c>
      <c r="D146" t="s">
        <v>939</v>
      </c>
      <c r="E146" t="s">
        <v>940</v>
      </c>
      <c r="F146" t="s">
        <v>941</v>
      </c>
      <c r="G146" t="s">
        <v>942</v>
      </c>
      <c r="H146" t="s">
        <v>1004</v>
      </c>
      <c r="I146" t="s">
        <v>1005</v>
      </c>
      <c r="J146">
        <v>26504586171</v>
      </c>
      <c r="K146" s="1">
        <v>41589</v>
      </c>
      <c r="L146" t="s">
        <v>274</v>
      </c>
      <c r="M146" t="s">
        <v>863</v>
      </c>
      <c r="N146" t="s">
        <v>878</v>
      </c>
      <c r="O146" t="s">
        <v>1006</v>
      </c>
      <c r="P146">
        <v>609.89</v>
      </c>
      <c r="Q146">
        <v>140.1</v>
      </c>
      <c r="R146">
        <v>749.99</v>
      </c>
      <c r="S146" t="s">
        <v>1007</v>
      </c>
      <c r="T146" t="s">
        <v>1008</v>
      </c>
      <c r="U146">
        <v>1500</v>
      </c>
      <c r="V146" t="s">
        <v>1009</v>
      </c>
      <c r="W146">
        <v>1355410091</v>
      </c>
      <c r="X146" t="s">
        <v>71</v>
      </c>
      <c r="Y146" s="1">
        <v>42534</v>
      </c>
      <c r="Z146">
        <v>62</v>
      </c>
      <c r="AA146">
        <v>1499.89</v>
      </c>
      <c r="AB146">
        <v>124</v>
      </c>
      <c r="AC146">
        <v>92993.180000000008</v>
      </c>
      <c r="AD146">
        <v>2016</v>
      </c>
      <c r="AE146" t="s">
        <v>2423</v>
      </c>
    </row>
    <row r="147" spans="1:31" x14ac:dyDescent="0.3">
      <c r="A147" t="s">
        <v>350</v>
      </c>
      <c r="B147" t="s">
        <v>30</v>
      </c>
      <c r="C147" t="s">
        <v>938</v>
      </c>
      <c r="D147" t="s">
        <v>939</v>
      </c>
      <c r="E147" t="s">
        <v>940</v>
      </c>
      <c r="F147" t="s">
        <v>941</v>
      </c>
      <c r="G147" t="s">
        <v>942</v>
      </c>
      <c r="H147" t="s">
        <v>1010</v>
      </c>
      <c r="I147" t="s">
        <v>1011</v>
      </c>
      <c r="J147">
        <v>26561396427</v>
      </c>
      <c r="K147" s="1">
        <v>41729</v>
      </c>
      <c r="L147" t="s">
        <v>274</v>
      </c>
      <c r="M147" t="s">
        <v>863</v>
      </c>
      <c r="N147" t="s">
        <v>1012</v>
      </c>
      <c r="O147" t="s">
        <v>865</v>
      </c>
      <c r="P147">
        <v>650.48</v>
      </c>
      <c r="Q147">
        <v>91.15</v>
      </c>
      <c r="R147">
        <v>741.63</v>
      </c>
      <c r="S147" t="s">
        <v>1013</v>
      </c>
      <c r="T147" t="s">
        <v>1014</v>
      </c>
      <c r="U147">
        <v>5000</v>
      </c>
      <c r="V147" t="s">
        <v>1015</v>
      </c>
      <c r="W147">
        <v>87220191821</v>
      </c>
      <c r="X147" t="s">
        <v>62</v>
      </c>
      <c r="Y147" s="1">
        <v>42811</v>
      </c>
      <c r="Z147">
        <v>97</v>
      </c>
      <c r="AA147">
        <v>939.49</v>
      </c>
      <c r="AB147">
        <v>125</v>
      </c>
      <c r="AC147">
        <v>91130.53</v>
      </c>
      <c r="AD147">
        <v>2017</v>
      </c>
      <c r="AE147" t="s">
        <v>2422</v>
      </c>
    </row>
    <row r="148" spans="1:31" x14ac:dyDescent="0.3">
      <c r="A148" t="s">
        <v>350</v>
      </c>
      <c r="B148" t="s">
        <v>30</v>
      </c>
      <c r="C148" t="s">
        <v>938</v>
      </c>
      <c r="D148" t="s">
        <v>939</v>
      </c>
      <c r="E148" t="s">
        <v>940</v>
      </c>
      <c r="F148" t="s">
        <v>941</v>
      </c>
      <c r="G148" t="s">
        <v>942</v>
      </c>
      <c r="H148" t="s">
        <v>1016</v>
      </c>
      <c r="I148" t="s">
        <v>1017</v>
      </c>
      <c r="J148">
        <v>26589440240</v>
      </c>
      <c r="K148" s="1">
        <v>42551</v>
      </c>
      <c r="L148" t="s">
        <v>274</v>
      </c>
      <c r="M148" t="s">
        <v>863</v>
      </c>
      <c r="N148" t="s">
        <v>910</v>
      </c>
      <c r="O148" t="s">
        <v>1018</v>
      </c>
      <c r="P148">
        <v>609.53</v>
      </c>
      <c r="Q148">
        <v>125.46</v>
      </c>
      <c r="R148">
        <v>734.99</v>
      </c>
      <c r="S148" t="s">
        <v>1019</v>
      </c>
      <c r="T148" t="s">
        <v>1020</v>
      </c>
      <c r="U148">
        <v>100</v>
      </c>
      <c r="V148" t="s">
        <v>1021</v>
      </c>
      <c r="W148">
        <v>9988018291</v>
      </c>
      <c r="X148" t="s">
        <v>45</v>
      </c>
      <c r="Y148" s="1">
        <v>42787</v>
      </c>
      <c r="Z148">
        <v>33</v>
      </c>
      <c r="AA148">
        <v>1249</v>
      </c>
      <c r="AB148">
        <v>125</v>
      </c>
      <c r="AC148">
        <v>41217</v>
      </c>
      <c r="AD148">
        <v>2017</v>
      </c>
      <c r="AE148" t="s">
        <v>2415</v>
      </c>
    </row>
    <row r="149" spans="1:31" x14ac:dyDescent="0.3">
      <c r="A149" t="s">
        <v>350</v>
      </c>
      <c r="B149" t="s">
        <v>30</v>
      </c>
      <c r="C149" t="s">
        <v>938</v>
      </c>
      <c r="D149" t="s">
        <v>939</v>
      </c>
      <c r="E149" t="s">
        <v>940</v>
      </c>
      <c r="F149" t="s">
        <v>941</v>
      </c>
      <c r="G149" t="s">
        <v>942</v>
      </c>
      <c r="H149" t="s">
        <v>1022</v>
      </c>
      <c r="I149" t="s">
        <v>1023</v>
      </c>
      <c r="J149">
        <v>26592192850</v>
      </c>
      <c r="K149" s="1">
        <v>41869</v>
      </c>
      <c r="L149" t="s">
        <v>274</v>
      </c>
      <c r="M149" t="s">
        <v>863</v>
      </c>
      <c r="N149" t="s">
        <v>885</v>
      </c>
      <c r="O149" t="s">
        <v>1024</v>
      </c>
      <c r="P149">
        <v>565.39</v>
      </c>
      <c r="Q149">
        <v>166.6</v>
      </c>
      <c r="R149">
        <v>731.99</v>
      </c>
      <c r="S149" t="s">
        <v>1025</v>
      </c>
      <c r="T149" t="s">
        <v>1026</v>
      </c>
      <c r="U149">
        <v>100</v>
      </c>
      <c r="V149" t="s">
        <v>1027</v>
      </c>
      <c r="W149">
        <v>18920998273</v>
      </c>
      <c r="X149" t="s">
        <v>45</v>
      </c>
      <c r="Y149" s="1">
        <v>42787</v>
      </c>
      <c r="Z149">
        <v>134</v>
      </c>
      <c r="AA149">
        <v>710.99</v>
      </c>
      <c r="AB149">
        <v>109</v>
      </c>
      <c r="AC149">
        <v>95272.66</v>
      </c>
      <c r="AD149">
        <v>2017</v>
      </c>
      <c r="AE149" t="s">
        <v>2415</v>
      </c>
    </row>
    <row r="150" spans="1:31" x14ac:dyDescent="0.3">
      <c r="A150" t="s">
        <v>350</v>
      </c>
      <c r="B150" t="s">
        <v>30</v>
      </c>
      <c r="C150" t="s">
        <v>938</v>
      </c>
      <c r="D150" t="s">
        <v>939</v>
      </c>
      <c r="E150" t="s">
        <v>940</v>
      </c>
      <c r="F150" t="s">
        <v>941</v>
      </c>
      <c r="G150" t="s">
        <v>942</v>
      </c>
      <c r="H150" t="s">
        <v>1028</v>
      </c>
      <c r="I150" t="s">
        <v>1029</v>
      </c>
      <c r="J150">
        <v>26522661720</v>
      </c>
      <c r="K150" s="1">
        <v>41911</v>
      </c>
      <c r="L150" t="s">
        <v>274</v>
      </c>
      <c r="M150" t="s">
        <v>863</v>
      </c>
      <c r="N150" t="s">
        <v>885</v>
      </c>
      <c r="O150" t="s">
        <v>1006</v>
      </c>
      <c r="P150">
        <v>601.55999999999995</v>
      </c>
      <c r="Q150">
        <v>124.43</v>
      </c>
      <c r="R150">
        <v>725.99</v>
      </c>
      <c r="S150" t="s">
        <v>1030</v>
      </c>
      <c r="T150" t="s">
        <v>1031</v>
      </c>
      <c r="U150">
        <v>100</v>
      </c>
      <c r="V150" t="s">
        <v>1032</v>
      </c>
      <c r="W150">
        <v>1255411091</v>
      </c>
      <c r="X150" t="s">
        <v>45</v>
      </c>
      <c r="Y150" s="1">
        <v>42417</v>
      </c>
      <c r="Z150">
        <v>105</v>
      </c>
      <c r="AA150">
        <v>635.99</v>
      </c>
      <c r="AB150">
        <v>110</v>
      </c>
      <c r="AC150">
        <v>66778.95</v>
      </c>
      <c r="AD150">
        <v>2016</v>
      </c>
      <c r="AE150" t="s">
        <v>2415</v>
      </c>
    </row>
    <row r="151" spans="1:31" x14ac:dyDescent="0.3">
      <c r="A151" t="s">
        <v>350</v>
      </c>
      <c r="B151" t="s">
        <v>30</v>
      </c>
      <c r="C151" t="s">
        <v>938</v>
      </c>
      <c r="D151" t="s">
        <v>939</v>
      </c>
      <c r="E151" t="s">
        <v>940</v>
      </c>
      <c r="F151" t="s">
        <v>941</v>
      </c>
      <c r="G151" t="s">
        <v>942</v>
      </c>
      <c r="H151" t="s">
        <v>1033</v>
      </c>
      <c r="I151" t="s">
        <v>1034</v>
      </c>
      <c r="J151">
        <v>26565429792</v>
      </c>
      <c r="K151" s="1">
        <v>42619</v>
      </c>
      <c r="L151" t="s">
        <v>274</v>
      </c>
      <c r="M151" t="s">
        <v>863</v>
      </c>
      <c r="N151" t="s">
        <v>885</v>
      </c>
      <c r="O151" t="s">
        <v>1035</v>
      </c>
      <c r="P151">
        <v>532.27</v>
      </c>
      <c r="Q151">
        <v>190.72</v>
      </c>
      <c r="R151">
        <v>722.99</v>
      </c>
      <c r="S151" t="s">
        <v>1036</v>
      </c>
      <c r="T151" t="s">
        <v>1037</v>
      </c>
      <c r="U151">
        <v>100</v>
      </c>
      <c r="V151" t="s">
        <v>1038</v>
      </c>
      <c r="W151">
        <v>18920998572</v>
      </c>
      <c r="X151" t="s">
        <v>62</v>
      </c>
      <c r="Y151" s="1">
        <v>42417</v>
      </c>
      <c r="Z151">
        <v>129</v>
      </c>
      <c r="AA151">
        <v>863.05</v>
      </c>
      <c r="AB151">
        <v>111</v>
      </c>
      <c r="AC151">
        <v>111333.45</v>
      </c>
      <c r="AD151">
        <v>2016</v>
      </c>
      <c r="AE151" t="s">
        <v>2415</v>
      </c>
    </row>
    <row r="152" spans="1:31" x14ac:dyDescent="0.3">
      <c r="A152" t="s">
        <v>350</v>
      </c>
      <c r="B152" t="s">
        <v>30</v>
      </c>
      <c r="C152" t="s">
        <v>938</v>
      </c>
      <c r="D152" t="s">
        <v>939</v>
      </c>
      <c r="E152" t="s">
        <v>940</v>
      </c>
      <c r="F152" t="s">
        <v>941</v>
      </c>
      <c r="G152" t="s">
        <v>942</v>
      </c>
      <c r="H152" t="s">
        <v>1039</v>
      </c>
      <c r="I152" t="s">
        <v>1040</v>
      </c>
      <c r="J152">
        <v>26517224537</v>
      </c>
      <c r="K152" s="1">
        <v>41771</v>
      </c>
      <c r="L152" t="s">
        <v>274</v>
      </c>
      <c r="M152" t="s">
        <v>863</v>
      </c>
      <c r="N152" t="s">
        <v>898</v>
      </c>
      <c r="O152" t="s">
        <v>995</v>
      </c>
      <c r="P152">
        <v>603.22</v>
      </c>
      <c r="Q152">
        <v>118.77</v>
      </c>
      <c r="R152">
        <v>721.99</v>
      </c>
      <c r="S152" t="s">
        <v>1041</v>
      </c>
      <c r="T152" t="s">
        <v>1042</v>
      </c>
      <c r="U152">
        <v>100</v>
      </c>
      <c r="V152" t="s">
        <v>1043</v>
      </c>
      <c r="W152">
        <v>125510000000</v>
      </c>
      <c r="X152" t="s">
        <v>71</v>
      </c>
      <c r="Y152" s="1">
        <v>42776</v>
      </c>
      <c r="Z152">
        <v>52</v>
      </c>
      <c r="AA152">
        <v>1844.89</v>
      </c>
      <c r="AB152">
        <v>111</v>
      </c>
      <c r="AC152">
        <v>95934.28</v>
      </c>
      <c r="AD152">
        <v>2017</v>
      </c>
      <c r="AE152" t="s">
        <v>2415</v>
      </c>
    </row>
    <row r="153" spans="1:31" x14ac:dyDescent="0.3">
      <c r="A153" t="s">
        <v>350</v>
      </c>
      <c r="B153" t="s">
        <v>30</v>
      </c>
      <c r="C153" t="s">
        <v>938</v>
      </c>
      <c r="D153" t="s">
        <v>939</v>
      </c>
      <c r="E153" t="s">
        <v>940</v>
      </c>
      <c r="F153" t="s">
        <v>941</v>
      </c>
      <c r="G153" t="s">
        <v>942</v>
      </c>
      <c r="H153" t="s">
        <v>1044</v>
      </c>
      <c r="I153" t="s">
        <v>1045</v>
      </c>
      <c r="J153">
        <v>26568600526</v>
      </c>
      <c r="K153" s="1">
        <v>41463</v>
      </c>
      <c r="L153" t="s">
        <v>274</v>
      </c>
      <c r="M153" t="s">
        <v>863</v>
      </c>
      <c r="N153" t="s">
        <v>878</v>
      </c>
      <c r="O153" t="s">
        <v>1046</v>
      </c>
      <c r="P153">
        <v>616.53</v>
      </c>
      <c r="Q153">
        <v>103.46</v>
      </c>
      <c r="R153">
        <v>719.99</v>
      </c>
      <c r="S153" t="s">
        <v>1047</v>
      </c>
      <c r="T153" t="s">
        <v>1048</v>
      </c>
      <c r="U153">
        <v>100</v>
      </c>
      <c r="V153" t="s">
        <v>1049</v>
      </c>
      <c r="W153">
        <v>1266171888</v>
      </c>
      <c r="X153" t="s">
        <v>45</v>
      </c>
      <c r="Y153" s="1">
        <v>42776</v>
      </c>
      <c r="Z153">
        <v>108</v>
      </c>
      <c r="AA153">
        <v>1249</v>
      </c>
      <c r="AB153">
        <v>112</v>
      </c>
      <c r="AC153">
        <v>134892</v>
      </c>
      <c r="AD153">
        <v>2017</v>
      </c>
      <c r="AE153" t="s">
        <v>2415</v>
      </c>
    </row>
    <row r="154" spans="1:31" x14ac:dyDescent="0.3">
      <c r="A154" t="s">
        <v>350</v>
      </c>
      <c r="B154" t="s">
        <v>30</v>
      </c>
      <c r="C154" t="s">
        <v>938</v>
      </c>
      <c r="D154" t="s">
        <v>939</v>
      </c>
      <c r="E154" t="s">
        <v>940</v>
      </c>
      <c r="F154" t="s">
        <v>941</v>
      </c>
      <c r="G154" t="s">
        <v>942</v>
      </c>
      <c r="H154" t="s">
        <v>1050</v>
      </c>
      <c r="I154" t="s">
        <v>1051</v>
      </c>
      <c r="J154">
        <v>26512270202</v>
      </c>
      <c r="K154" s="1">
        <v>41043</v>
      </c>
      <c r="L154" t="s">
        <v>274</v>
      </c>
      <c r="M154" t="s">
        <v>863</v>
      </c>
      <c r="N154" t="s">
        <v>878</v>
      </c>
      <c r="O154" t="s">
        <v>1018</v>
      </c>
      <c r="P154">
        <v>538.54999999999995</v>
      </c>
      <c r="Q154">
        <v>181.44</v>
      </c>
      <c r="R154">
        <v>719.99</v>
      </c>
      <c r="S154" t="s">
        <v>1052</v>
      </c>
      <c r="T154" t="s">
        <v>1053</v>
      </c>
      <c r="U154">
        <v>100</v>
      </c>
      <c r="V154" t="s">
        <v>1054</v>
      </c>
      <c r="W154">
        <v>1255413091</v>
      </c>
      <c r="X154" t="s">
        <v>62</v>
      </c>
      <c r="Y154" s="1">
        <v>42776</v>
      </c>
      <c r="Z154">
        <v>131</v>
      </c>
      <c r="AA154">
        <v>635.99</v>
      </c>
      <c r="AB154">
        <v>113</v>
      </c>
      <c r="AC154">
        <v>83314.69</v>
      </c>
      <c r="AD154">
        <v>2017</v>
      </c>
      <c r="AE154" t="s">
        <v>2415</v>
      </c>
    </row>
    <row r="155" spans="1:31" x14ac:dyDescent="0.3">
      <c r="A155" t="s">
        <v>350</v>
      </c>
      <c r="B155" t="s">
        <v>30</v>
      </c>
      <c r="C155" t="s">
        <v>938</v>
      </c>
      <c r="D155" t="s">
        <v>939</v>
      </c>
      <c r="E155" t="s">
        <v>940</v>
      </c>
      <c r="F155" t="s">
        <v>941</v>
      </c>
      <c r="G155" t="s">
        <v>942</v>
      </c>
      <c r="H155" t="s">
        <v>1055</v>
      </c>
      <c r="I155" t="s">
        <v>1056</v>
      </c>
      <c r="J155">
        <v>26549962703</v>
      </c>
      <c r="K155" s="1">
        <v>40721</v>
      </c>
      <c r="L155" t="s">
        <v>274</v>
      </c>
      <c r="M155" t="s">
        <v>863</v>
      </c>
      <c r="N155" t="s">
        <v>885</v>
      </c>
      <c r="O155" t="s">
        <v>1057</v>
      </c>
      <c r="P155">
        <v>585.26</v>
      </c>
      <c r="Q155">
        <v>128.72999999999999</v>
      </c>
      <c r="R155">
        <v>713.99</v>
      </c>
      <c r="S155" t="s">
        <v>1058</v>
      </c>
      <c r="T155" t="s">
        <v>1059</v>
      </c>
      <c r="U155">
        <v>100</v>
      </c>
      <c r="V155" t="s">
        <v>1060</v>
      </c>
      <c r="W155">
        <v>10998872711</v>
      </c>
      <c r="X155" t="s">
        <v>45</v>
      </c>
      <c r="Y155" s="1">
        <v>42737</v>
      </c>
      <c r="Z155">
        <v>82</v>
      </c>
      <c r="AA155">
        <v>1299.73</v>
      </c>
      <c r="AB155">
        <v>113</v>
      </c>
      <c r="AC155">
        <v>106577.86</v>
      </c>
      <c r="AD155">
        <v>2017</v>
      </c>
      <c r="AE155" t="s">
        <v>2416</v>
      </c>
    </row>
    <row r="156" spans="1:31" x14ac:dyDescent="0.3">
      <c r="A156" t="s">
        <v>350</v>
      </c>
      <c r="B156" t="s">
        <v>30</v>
      </c>
      <c r="C156" t="s">
        <v>938</v>
      </c>
      <c r="D156" t="s">
        <v>939</v>
      </c>
      <c r="E156" t="s">
        <v>940</v>
      </c>
      <c r="F156" t="s">
        <v>941</v>
      </c>
      <c r="G156" t="s">
        <v>942</v>
      </c>
      <c r="H156" t="s">
        <v>1061</v>
      </c>
      <c r="I156" t="s">
        <v>1062</v>
      </c>
      <c r="J156">
        <v>26501580180</v>
      </c>
      <c r="K156" s="1">
        <v>40819</v>
      </c>
      <c r="L156" t="s">
        <v>274</v>
      </c>
      <c r="M156" t="s">
        <v>863</v>
      </c>
      <c r="N156" t="s">
        <v>885</v>
      </c>
      <c r="O156" t="s">
        <v>1057</v>
      </c>
      <c r="P156">
        <v>533.21</v>
      </c>
      <c r="Q156">
        <v>180.78</v>
      </c>
      <c r="R156">
        <v>713.99</v>
      </c>
      <c r="S156" t="s">
        <v>1063</v>
      </c>
      <c r="T156" t="s">
        <v>1064</v>
      </c>
      <c r="U156">
        <v>100</v>
      </c>
      <c r="V156" t="s">
        <v>1065</v>
      </c>
      <c r="W156">
        <v>18981092999</v>
      </c>
      <c r="X156" t="s">
        <v>71</v>
      </c>
      <c r="Y156" s="1">
        <v>42352</v>
      </c>
      <c r="Z156">
        <v>66</v>
      </c>
      <c r="AA156">
        <v>329.99</v>
      </c>
      <c r="AB156">
        <v>114</v>
      </c>
      <c r="AC156">
        <v>21779.34</v>
      </c>
      <c r="AD156">
        <v>2015</v>
      </c>
      <c r="AE156" t="s">
        <v>2425</v>
      </c>
    </row>
    <row r="157" spans="1:31" x14ac:dyDescent="0.3">
      <c r="A157" t="s">
        <v>350</v>
      </c>
      <c r="B157" t="s">
        <v>30</v>
      </c>
      <c r="C157" t="s">
        <v>938</v>
      </c>
      <c r="D157" t="s">
        <v>939</v>
      </c>
      <c r="E157" t="s">
        <v>940</v>
      </c>
      <c r="F157" t="s">
        <v>941</v>
      </c>
      <c r="G157" t="s">
        <v>942</v>
      </c>
      <c r="H157" t="s">
        <v>1066</v>
      </c>
      <c r="I157" t="s">
        <v>1067</v>
      </c>
      <c r="J157">
        <v>26568959077</v>
      </c>
      <c r="K157" s="1">
        <v>41157</v>
      </c>
      <c r="L157" t="s">
        <v>274</v>
      </c>
      <c r="M157" t="s">
        <v>863</v>
      </c>
      <c r="N157" t="s">
        <v>885</v>
      </c>
      <c r="O157" t="s">
        <v>1046</v>
      </c>
      <c r="P157">
        <v>580.21</v>
      </c>
      <c r="Q157">
        <v>124.78</v>
      </c>
      <c r="R157">
        <v>704.99</v>
      </c>
      <c r="S157" t="s">
        <v>1068</v>
      </c>
      <c r="T157" t="s">
        <v>1069</v>
      </c>
      <c r="U157">
        <v>200</v>
      </c>
      <c r="V157" t="s">
        <v>1070</v>
      </c>
      <c r="W157">
        <v>9800121211</v>
      </c>
      <c r="X157" t="s">
        <v>62</v>
      </c>
      <c r="Y157" s="1">
        <v>42339</v>
      </c>
      <c r="Z157">
        <v>112</v>
      </c>
      <c r="AA157">
        <v>2699.99</v>
      </c>
      <c r="AB157">
        <v>134</v>
      </c>
      <c r="AC157">
        <v>302398.88</v>
      </c>
      <c r="AD157">
        <v>2015</v>
      </c>
      <c r="AE157" t="s">
        <v>2425</v>
      </c>
    </row>
    <row r="158" spans="1:31" x14ac:dyDescent="0.3">
      <c r="A158" t="s">
        <v>350</v>
      </c>
      <c r="B158" t="s">
        <v>30</v>
      </c>
      <c r="C158" t="s">
        <v>938</v>
      </c>
      <c r="D158" t="s">
        <v>939</v>
      </c>
      <c r="E158" t="s">
        <v>940</v>
      </c>
      <c r="F158" t="s">
        <v>941</v>
      </c>
      <c r="G158" t="s">
        <v>942</v>
      </c>
      <c r="H158" t="s">
        <v>1071</v>
      </c>
      <c r="I158" t="s">
        <v>1072</v>
      </c>
      <c r="J158">
        <v>26551385856</v>
      </c>
      <c r="K158" s="1">
        <v>40679</v>
      </c>
      <c r="L158" t="s">
        <v>274</v>
      </c>
      <c r="M158" t="s">
        <v>863</v>
      </c>
      <c r="N158" t="s">
        <v>898</v>
      </c>
      <c r="O158" t="s">
        <v>1035</v>
      </c>
      <c r="P158">
        <v>618.63</v>
      </c>
      <c r="Q158">
        <v>86.36</v>
      </c>
      <c r="R158">
        <v>704.99</v>
      </c>
      <c r="S158" t="s">
        <v>1073</v>
      </c>
      <c r="T158" t="s">
        <v>1074</v>
      </c>
      <c r="U158">
        <v>200</v>
      </c>
      <c r="V158" t="s">
        <v>1075</v>
      </c>
      <c r="W158">
        <v>2311091211</v>
      </c>
      <c r="X158" t="s">
        <v>71</v>
      </c>
      <c r="Y158" s="1">
        <v>42705</v>
      </c>
      <c r="Z158">
        <v>107</v>
      </c>
      <c r="AA158">
        <v>150.99</v>
      </c>
      <c r="AB158">
        <v>135</v>
      </c>
      <c r="AC158">
        <v>16155.93</v>
      </c>
      <c r="AD158">
        <v>2016</v>
      </c>
      <c r="AE158" t="s">
        <v>2425</v>
      </c>
    </row>
    <row r="159" spans="1:31" x14ac:dyDescent="0.3">
      <c r="A159" t="s">
        <v>350</v>
      </c>
      <c r="B159" t="s">
        <v>30</v>
      </c>
      <c r="C159" t="s">
        <v>938</v>
      </c>
      <c r="D159" t="s">
        <v>939</v>
      </c>
      <c r="E159" t="s">
        <v>940</v>
      </c>
      <c r="F159" t="s">
        <v>941</v>
      </c>
      <c r="G159" t="s">
        <v>942</v>
      </c>
      <c r="H159" t="s">
        <v>1076</v>
      </c>
      <c r="I159" t="s">
        <v>1077</v>
      </c>
      <c r="J159">
        <v>26591303944</v>
      </c>
      <c r="K159" s="1">
        <v>40420</v>
      </c>
      <c r="L159" t="s">
        <v>274</v>
      </c>
      <c r="M159" t="s">
        <v>863</v>
      </c>
      <c r="N159" t="s">
        <v>898</v>
      </c>
      <c r="O159" t="s">
        <v>1035</v>
      </c>
      <c r="P159">
        <v>633.65</v>
      </c>
      <c r="Q159">
        <v>71.34</v>
      </c>
      <c r="R159">
        <v>704.99</v>
      </c>
      <c r="S159" t="s">
        <v>1078</v>
      </c>
      <c r="T159" t="s">
        <v>1079</v>
      </c>
      <c r="U159">
        <v>200</v>
      </c>
      <c r="V159" t="s">
        <v>1080</v>
      </c>
      <c r="W159">
        <v>9800192819</v>
      </c>
      <c r="X159" t="s">
        <v>62</v>
      </c>
      <c r="Y159" s="1">
        <v>42704</v>
      </c>
      <c r="Z159">
        <v>98</v>
      </c>
      <c r="AA159">
        <v>2009.46</v>
      </c>
      <c r="AB159">
        <v>135</v>
      </c>
      <c r="AC159">
        <v>196927.08000000002</v>
      </c>
      <c r="AD159">
        <v>2016</v>
      </c>
      <c r="AE159" t="s">
        <v>2414</v>
      </c>
    </row>
    <row r="160" spans="1:31" x14ac:dyDescent="0.3">
      <c r="A160" t="s">
        <v>350</v>
      </c>
      <c r="B160" t="s">
        <v>30</v>
      </c>
      <c r="C160" t="s">
        <v>938</v>
      </c>
      <c r="D160" t="s">
        <v>939</v>
      </c>
      <c r="E160" t="s">
        <v>940</v>
      </c>
      <c r="F160" t="s">
        <v>941</v>
      </c>
      <c r="G160" t="s">
        <v>942</v>
      </c>
      <c r="H160" t="s">
        <v>1081</v>
      </c>
      <c r="I160" t="s">
        <v>1082</v>
      </c>
      <c r="J160">
        <v>26510443827</v>
      </c>
      <c r="K160" s="1">
        <v>42557</v>
      </c>
      <c r="L160" t="s">
        <v>274</v>
      </c>
      <c r="M160" t="s">
        <v>863</v>
      </c>
      <c r="N160" t="s">
        <v>910</v>
      </c>
      <c r="O160" t="s">
        <v>969</v>
      </c>
      <c r="P160">
        <v>565.73</v>
      </c>
      <c r="Q160">
        <v>134.26</v>
      </c>
      <c r="R160">
        <v>699.99</v>
      </c>
      <c r="S160" t="s">
        <v>1083</v>
      </c>
      <c r="T160" t="s">
        <v>1084</v>
      </c>
      <c r="U160">
        <v>200</v>
      </c>
      <c r="V160" t="s">
        <v>1085</v>
      </c>
      <c r="W160">
        <v>6577099912</v>
      </c>
      <c r="X160" t="s">
        <v>62</v>
      </c>
      <c r="Y160" s="1">
        <v>43040</v>
      </c>
      <c r="Z160">
        <v>89</v>
      </c>
      <c r="AA160">
        <v>43.99</v>
      </c>
      <c r="AB160">
        <v>136</v>
      </c>
      <c r="AC160">
        <v>3915.11</v>
      </c>
      <c r="AD160">
        <v>2017</v>
      </c>
      <c r="AE160" t="s">
        <v>2414</v>
      </c>
    </row>
    <row r="161" spans="1:31" x14ac:dyDescent="0.3">
      <c r="A161" t="s">
        <v>350</v>
      </c>
      <c r="B161" t="s">
        <v>30</v>
      </c>
      <c r="C161" t="s">
        <v>938</v>
      </c>
      <c r="D161" t="s">
        <v>939</v>
      </c>
      <c r="E161" t="s">
        <v>940</v>
      </c>
      <c r="F161" t="s">
        <v>941</v>
      </c>
      <c r="G161" t="s">
        <v>942</v>
      </c>
      <c r="H161" t="s">
        <v>1086</v>
      </c>
      <c r="I161" t="s">
        <v>1087</v>
      </c>
      <c r="J161">
        <v>26553686374</v>
      </c>
      <c r="K161" s="1">
        <v>41463</v>
      </c>
      <c r="L161" t="s">
        <v>274</v>
      </c>
      <c r="M161" t="s">
        <v>863</v>
      </c>
      <c r="N161" t="s">
        <v>878</v>
      </c>
      <c r="O161" t="s">
        <v>1088</v>
      </c>
      <c r="P161">
        <v>578.46</v>
      </c>
      <c r="Q161">
        <v>121.43</v>
      </c>
      <c r="R161">
        <v>699.89</v>
      </c>
      <c r="S161" t="s">
        <v>1089</v>
      </c>
      <c r="T161" t="s">
        <v>1090</v>
      </c>
      <c r="U161">
        <v>200</v>
      </c>
      <c r="V161" t="s">
        <v>1091</v>
      </c>
      <c r="W161">
        <v>12667686661</v>
      </c>
      <c r="X161" t="s">
        <v>71</v>
      </c>
      <c r="Y161" s="1">
        <v>42304</v>
      </c>
      <c r="Z161">
        <v>70</v>
      </c>
      <c r="AA161">
        <v>469.99</v>
      </c>
      <c r="AB161">
        <v>109</v>
      </c>
      <c r="AC161">
        <v>32899.300000000003</v>
      </c>
      <c r="AD161">
        <v>2015</v>
      </c>
      <c r="AE161" t="s">
        <v>2417</v>
      </c>
    </row>
    <row r="162" spans="1:31" x14ac:dyDescent="0.3">
      <c r="A162" t="s">
        <v>350</v>
      </c>
      <c r="B162" t="s">
        <v>30</v>
      </c>
      <c r="C162" t="s">
        <v>938</v>
      </c>
      <c r="D162" t="s">
        <v>939</v>
      </c>
      <c r="E162" t="s">
        <v>940</v>
      </c>
      <c r="F162" t="s">
        <v>941</v>
      </c>
      <c r="G162" t="s">
        <v>942</v>
      </c>
      <c r="H162" t="s">
        <v>1092</v>
      </c>
      <c r="I162" t="s">
        <v>1093</v>
      </c>
      <c r="J162">
        <v>26569902213</v>
      </c>
      <c r="K162" s="1">
        <v>40735</v>
      </c>
      <c r="L162" t="s">
        <v>274</v>
      </c>
      <c r="M162" t="s">
        <v>863</v>
      </c>
      <c r="N162" t="s">
        <v>910</v>
      </c>
      <c r="O162" t="s">
        <v>1018</v>
      </c>
      <c r="P162">
        <v>595.41999999999996</v>
      </c>
      <c r="Q162">
        <v>103.59</v>
      </c>
      <c r="R162">
        <v>699.01</v>
      </c>
      <c r="S162" t="s">
        <v>1094</v>
      </c>
      <c r="T162" t="s">
        <v>1095</v>
      </c>
      <c r="U162">
        <v>200</v>
      </c>
      <c r="V162" t="s">
        <v>1096</v>
      </c>
      <c r="W162">
        <v>156533000000</v>
      </c>
      <c r="X162" t="s">
        <v>62</v>
      </c>
      <c r="Y162" s="1">
        <v>42305</v>
      </c>
      <c r="Z162">
        <v>32</v>
      </c>
      <c r="AA162">
        <v>892</v>
      </c>
      <c r="AB162">
        <v>109</v>
      </c>
      <c r="AC162">
        <v>28544</v>
      </c>
      <c r="AD162">
        <v>2015</v>
      </c>
      <c r="AE162" t="s">
        <v>2417</v>
      </c>
    </row>
    <row r="163" spans="1:31" x14ac:dyDescent="0.3">
      <c r="A163" t="s">
        <v>350</v>
      </c>
      <c r="B163" t="s">
        <v>30</v>
      </c>
      <c r="C163" t="s">
        <v>938</v>
      </c>
      <c r="D163" t="s">
        <v>939</v>
      </c>
      <c r="E163" t="s">
        <v>940</v>
      </c>
      <c r="F163" t="s">
        <v>941</v>
      </c>
      <c r="G163" t="s">
        <v>942</v>
      </c>
      <c r="H163" t="s">
        <v>1097</v>
      </c>
      <c r="I163" t="s">
        <v>1098</v>
      </c>
      <c r="J163">
        <v>26545381268</v>
      </c>
      <c r="K163" s="1">
        <v>40379</v>
      </c>
      <c r="L163" t="s">
        <v>274</v>
      </c>
      <c r="M163" t="s">
        <v>863</v>
      </c>
      <c r="N163" t="s">
        <v>898</v>
      </c>
      <c r="O163" t="s">
        <v>1057</v>
      </c>
      <c r="P163">
        <v>617.62</v>
      </c>
      <c r="Q163">
        <v>78.37</v>
      </c>
      <c r="R163">
        <v>695.99</v>
      </c>
      <c r="S163" t="s">
        <v>1099</v>
      </c>
      <c r="T163" t="s">
        <v>1100</v>
      </c>
      <c r="U163">
        <v>200</v>
      </c>
      <c r="V163" t="s">
        <v>1101</v>
      </c>
      <c r="W163">
        <v>17655410990</v>
      </c>
      <c r="X163" t="s">
        <v>45</v>
      </c>
      <c r="Y163" s="1">
        <v>42671</v>
      </c>
      <c r="Z163">
        <v>34</v>
      </c>
      <c r="AA163">
        <v>1638.89</v>
      </c>
      <c r="AB163">
        <v>109</v>
      </c>
      <c r="AC163">
        <v>55722.26</v>
      </c>
      <c r="AD163">
        <v>2016</v>
      </c>
      <c r="AE163" t="s">
        <v>2417</v>
      </c>
    </row>
    <row r="164" spans="1:31" x14ac:dyDescent="0.3">
      <c r="A164" t="s">
        <v>350</v>
      </c>
      <c r="B164" t="s">
        <v>30</v>
      </c>
      <c r="C164" t="s">
        <v>938</v>
      </c>
      <c r="D164" t="s">
        <v>939</v>
      </c>
      <c r="E164" t="s">
        <v>940</v>
      </c>
      <c r="F164" t="s">
        <v>941</v>
      </c>
      <c r="G164" t="s">
        <v>942</v>
      </c>
      <c r="H164" t="s">
        <v>1102</v>
      </c>
      <c r="I164" t="s">
        <v>1103</v>
      </c>
      <c r="J164">
        <v>26511718831</v>
      </c>
      <c r="K164" s="1">
        <v>39818</v>
      </c>
      <c r="L164" t="s">
        <v>274</v>
      </c>
      <c r="M164" t="s">
        <v>863</v>
      </c>
      <c r="N164" t="s">
        <v>898</v>
      </c>
      <c r="O164" t="s">
        <v>1057</v>
      </c>
      <c r="P164">
        <v>577.25</v>
      </c>
      <c r="Q164">
        <v>118.74</v>
      </c>
      <c r="R164">
        <v>695.99</v>
      </c>
      <c r="S164" t="s">
        <v>1104</v>
      </c>
      <c r="T164" t="s">
        <v>1105</v>
      </c>
      <c r="U164">
        <v>200</v>
      </c>
      <c r="V164" t="s">
        <v>1106</v>
      </c>
      <c r="W164">
        <v>15652314151</v>
      </c>
      <c r="X164" t="s">
        <v>45</v>
      </c>
      <c r="Y164" s="1">
        <v>42305</v>
      </c>
      <c r="Z164">
        <v>138</v>
      </c>
      <c r="AA164">
        <v>704.99</v>
      </c>
      <c r="AB164">
        <v>125</v>
      </c>
      <c r="AC164">
        <v>97288.62</v>
      </c>
      <c r="AD164">
        <v>2015</v>
      </c>
      <c r="AE164" t="s">
        <v>2417</v>
      </c>
    </row>
    <row r="165" spans="1:31" x14ac:dyDescent="0.3">
      <c r="A165" t="s">
        <v>350</v>
      </c>
      <c r="B165" t="s">
        <v>30</v>
      </c>
      <c r="C165" t="s">
        <v>938</v>
      </c>
      <c r="D165" t="s">
        <v>939</v>
      </c>
      <c r="E165" t="s">
        <v>940</v>
      </c>
      <c r="F165" t="s">
        <v>941</v>
      </c>
      <c r="G165" t="s">
        <v>942</v>
      </c>
      <c r="H165" t="s">
        <v>1107</v>
      </c>
      <c r="I165" t="s">
        <v>1108</v>
      </c>
      <c r="J165">
        <v>26516974639</v>
      </c>
      <c r="K165" s="1">
        <v>42009</v>
      </c>
      <c r="L165" t="s">
        <v>274</v>
      </c>
      <c r="M165" t="s">
        <v>863</v>
      </c>
      <c r="N165" t="s">
        <v>898</v>
      </c>
      <c r="O165" t="s">
        <v>1046</v>
      </c>
      <c r="P165">
        <v>517.78</v>
      </c>
      <c r="Q165">
        <v>169.21</v>
      </c>
      <c r="R165">
        <v>686.99</v>
      </c>
      <c r="S165" t="s">
        <v>1109</v>
      </c>
      <c r="T165" t="s">
        <v>1110</v>
      </c>
      <c r="U165">
        <v>200</v>
      </c>
      <c r="V165" t="s">
        <v>1111</v>
      </c>
      <c r="W165">
        <v>6567100918</v>
      </c>
      <c r="X165" t="s">
        <v>45</v>
      </c>
      <c r="Y165" s="1">
        <v>42632</v>
      </c>
      <c r="Z165">
        <v>75</v>
      </c>
      <c r="AA165">
        <v>16.989999999999998</v>
      </c>
      <c r="AB165">
        <v>161</v>
      </c>
      <c r="AC165">
        <v>1274.2499999999998</v>
      </c>
      <c r="AD165">
        <v>2016</v>
      </c>
      <c r="AE165" t="s">
        <v>2421</v>
      </c>
    </row>
    <row r="166" spans="1:31" x14ac:dyDescent="0.3">
      <c r="A166" t="s">
        <v>350</v>
      </c>
      <c r="B166" t="s">
        <v>30</v>
      </c>
      <c r="C166" t="s">
        <v>938</v>
      </c>
      <c r="D166" t="s">
        <v>939</v>
      </c>
      <c r="E166" t="s">
        <v>940</v>
      </c>
      <c r="F166" t="s">
        <v>941</v>
      </c>
      <c r="G166" t="s">
        <v>942</v>
      </c>
      <c r="H166" t="s">
        <v>1112</v>
      </c>
      <c r="I166" t="s">
        <v>1113</v>
      </c>
      <c r="J166">
        <v>26564076902</v>
      </c>
      <c r="K166" s="1">
        <v>42093</v>
      </c>
      <c r="L166" t="s">
        <v>274</v>
      </c>
      <c r="M166" t="s">
        <v>863</v>
      </c>
      <c r="N166" t="s">
        <v>898</v>
      </c>
      <c r="O166" t="s">
        <v>1046</v>
      </c>
      <c r="P166">
        <v>546.64</v>
      </c>
      <c r="Q166">
        <v>140.35</v>
      </c>
      <c r="R166">
        <v>686.99</v>
      </c>
      <c r="S166" t="s">
        <v>1114</v>
      </c>
      <c r="T166" t="s">
        <v>1115</v>
      </c>
      <c r="U166">
        <v>200</v>
      </c>
      <c r="V166" t="s">
        <v>1116</v>
      </c>
      <c r="W166">
        <v>9165241100</v>
      </c>
      <c r="X166" t="s">
        <v>45</v>
      </c>
      <c r="Y166" s="1">
        <v>42627</v>
      </c>
      <c r="Z166">
        <v>47</v>
      </c>
      <c r="AA166">
        <v>1019.99</v>
      </c>
      <c r="AB166">
        <v>161</v>
      </c>
      <c r="AC166">
        <v>47939.53</v>
      </c>
      <c r="AD166">
        <v>2016</v>
      </c>
      <c r="AE166" t="s">
        <v>2421</v>
      </c>
    </row>
    <row r="167" spans="1:31" x14ac:dyDescent="0.3">
      <c r="A167" t="s">
        <v>350</v>
      </c>
      <c r="B167" t="s">
        <v>30</v>
      </c>
      <c r="C167" t="s">
        <v>938</v>
      </c>
      <c r="D167" t="s">
        <v>939</v>
      </c>
      <c r="E167" t="s">
        <v>940</v>
      </c>
      <c r="F167" t="s">
        <v>941</v>
      </c>
      <c r="G167" t="s">
        <v>942</v>
      </c>
      <c r="H167" t="s">
        <v>1117</v>
      </c>
      <c r="I167" t="s">
        <v>1118</v>
      </c>
      <c r="J167">
        <v>26572926050</v>
      </c>
      <c r="K167" s="1">
        <v>42557</v>
      </c>
      <c r="L167" t="s">
        <v>274</v>
      </c>
      <c r="M167" t="s">
        <v>863</v>
      </c>
      <c r="N167" t="s">
        <v>898</v>
      </c>
      <c r="O167" t="s">
        <v>969</v>
      </c>
      <c r="P167">
        <v>602.4</v>
      </c>
      <c r="Q167">
        <v>78.59</v>
      </c>
      <c r="R167">
        <v>680.99</v>
      </c>
      <c r="S167" t="s">
        <v>1119</v>
      </c>
      <c r="T167" t="s">
        <v>1120</v>
      </c>
      <c r="U167">
        <v>200</v>
      </c>
      <c r="V167" t="s">
        <v>1121</v>
      </c>
      <c r="W167">
        <v>8710991121</v>
      </c>
      <c r="X167" t="s">
        <v>45</v>
      </c>
      <c r="Y167" s="1">
        <v>42563</v>
      </c>
      <c r="Z167">
        <v>83</v>
      </c>
      <c r="AA167">
        <v>704.99</v>
      </c>
      <c r="AB167">
        <v>165</v>
      </c>
      <c r="AC167">
        <v>58514.17</v>
      </c>
      <c r="AD167">
        <v>2016</v>
      </c>
      <c r="AE167" t="s">
        <v>2424</v>
      </c>
    </row>
    <row r="168" spans="1:31" x14ac:dyDescent="0.3">
      <c r="A168" t="s">
        <v>350</v>
      </c>
      <c r="B168" t="s">
        <v>30</v>
      </c>
      <c r="C168" t="s">
        <v>938</v>
      </c>
      <c r="D168" t="s">
        <v>939</v>
      </c>
      <c r="E168" t="s">
        <v>940</v>
      </c>
      <c r="F168" t="s">
        <v>941</v>
      </c>
      <c r="G168" t="s">
        <v>942</v>
      </c>
      <c r="H168" t="s">
        <v>1122</v>
      </c>
      <c r="I168" t="s">
        <v>1123</v>
      </c>
      <c r="J168">
        <v>21682548350</v>
      </c>
      <c r="K168" s="1">
        <v>41953</v>
      </c>
      <c r="L168" t="s">
        <v>274</v>
      </c>
      <c r="M168" t="s">
        <v>863</v>
      </c>
      <c r="N168" t="s">
        <v>898</v>
      </c>
      <c r="O168" t="s">
        <v>1124</v>
      </c>
      <c r="P168">
        <v>546.04999999999995</v>
      </c>
      <c r="Q168">
        <v>131.94</v>
      </c>
      <c r="R168">
        <v>677.99</v>
      </c>
      <c r="S168" t="s">
        <v>1125</v>
      </c>
      <c r="T168" t="s">
        <v>1126</v>
      </c>
      <c r="U168">
        <v>200</v>
      </c>
      <c r="V168" t="s">
        <v>1127</v>
      </c>
      <c r="W168">
        <v>7766181911</v>
      </c>
      <c r="X168" t="s">
        <v>71</v>
      </c>
      <c r="Y168" s="1">
        <v>42812</v>
      </c>
      <c r="Z168">
        <v>40</v>
      </c>
      <c r="AA168">
        <v>1388.89</v>
      </c>
      <c r="AB168">
        <v>166</v>
      </c>
      <c r="AC168">
        <v>55555.600000000006</v>
      </c>
      <c r="AD168">
        <v>2017</v>
      </c>
      <c r="AE168" t="s">
        <v>2422</v>
      </c>
    </row>
    <row r="169" spans="1:31" x14ac:dyDescent="0.3">
      <c r="A169" t="s">
        <v>350</v>
      </c>
      <c r="B169" t="s">
        <v>30</v>
      </c>
      <c r="C169" t="s">
        <v>938</v>
      </c>
      <c r="D169" t="s">
        <v>939</v>
      </c>
      <c r="E169" t="s">
        <v>940</v>
      </c>
      <c r="F169" t="s">
        <v>941</v>
      </c>
      <c r="G169" t="s">
        <v>942</v>
      </c>
      <c r="H169" t="s">
        <v>1128</v>
      </c>
      <c r="I169" t="s">
        <v>1129</v>
      </c>
      <c r="J169">
        <v>21682684540</v>
      </c>
      <c r="K169" s="1">
        <v>41764</v>
      </c>
      <c r="L169" t="s">
        <v>274</v>
      </c>
      <c r="M169" t="s">
        <v>863</v>
      </c>
      <c r="N169" t="s">
        <v>1012</v>
      </c>
      <c r="O169" t="s">
        <v>1130</v>
      </c>
      <c r="P169">
        <v>556.84</v>
      </c>
      <c r="Q169">
        <v>114.54</v>
      </c>
      <c r="R169">
        <v>671.38</v>
      </c>
      <c r="S169" t="s">
        <v>1131</v>
      </c>
      <c r="T169" t="s">
        <v>1132</v>
      </c>
      <c r="U169">
        <v>200</v>
      </c>
      <c r="V169" t="s">
        <v>1133</v>
      </c>
      <c r="W169">
        <v>9118291211</v>
      </c>
      <c r="X169" t="s">
        <v>71</v>
      </c>
      <c r="Y169" s="1">
        <v>42742</v>
      </c>
      <c r="Z169">
        <v>121</v>
      </c>
      <c r="AA169">
        <v>289.79000000000002</v>
      </c>
      <c r="AB169">
        <v>148</v>
      </c>
      <c r="AC169">
        <v>35064.590000000004</v>
      </c>
      <c r="AD169">
        <v>2017</v>
      </c>
      <c r="AE169" t="s">
        <v>2416</v>
      </c>
    </row>
    <row r="170" spans="1:31" x14ac:dyDescent="0.3">
      <c r="A170" t="s">
        <v>350</v>
      </c>
      <c r="B170" t="s">
        <v>30</v>
      </c>
      <c r="C170" t="s">
        <v>938</v>
      </c>
      <c r="D170" t="s">
        <v>939</v>
      </c>
      <c r="E170" t="s">
        <v>940</v>
      </c>
      <c r="F170" t="s">
        <v>941</v>
      </c>
      <c r="G170" t="s">
        <v>942</v>
      </c>
      <c r="H170" t="s">
        <v>1134</v>
      </c>
      <c r="I170" t="s">
        <v>1135</v>
      </c>
      <c r="J170">
        <v>21619929588</v>
      </c>
      <c r="K170" s="1">
        <v>41953</v>
      </c>
      <c r="L170" t="s">
        <v>274</v>
      </c>
      <c r="M170" t="s">
        <v>863</v>
      </c>
      <c r="N170" t="s">
        <v>878</v>
      </c>
      <c r="O170" t="s">
        <v>1136</v>
      </c>
      <c r="P170">
        <v>537.63</v>
      </c>
      <c r="Q170">
        <v>122.36</v>
      </c>
      <c r="R170">
        <v>659.99</v>
      </c>
      <c r="S170" t="s">
        <v>1137</v>
      </c>
      <c r="T170" t="s">
        <v>1138</v>
      </c>
      <c r="U170">
        <v>200</v>
      </c>
      <c r="V170" t="s">
        <v>1139</v>
      </c>
      <c r="W170">
        <v>7877212261</v>
      </c>
      <c r="X170" t="s">
        <v>62</v>
      </c>
      <c r="Y170" s="1">
        <v>42740</v>
      </c>
      <c r="Z170">
        <v>42</v>
      </c>
      <c r="AA170">
        <v>2774.98</v>
      </c>
      <c r="AB170">
        <v>169</v>
      </c>
      <c r="AC170">
        <v>116549.16</v>
      </c>
      <c r="AD170">
        <v>2017</v>
      </c>
      <c r="AE170" t="s">
        <v>2416</v>
      </c>
    </row>
    <row r="171" spans="1:31" x14ac:dyDescent="0.3">
      <c r="A171" t="s">
        <v>350</v>
      </c>
      <c r="B171" t="s">
        <v>30</v>
      </c>
      <c r="C171" t="s">
        <v>938</v>
      </c>
      <c r="D171" t="s">
        <v>939</v>
      </c>
      <c r="E171" t="s">
        <v>940</v>
      </c>
      <c r="F171" t="s">
        <v>941</v>
      </c>
      <c r="G171" t="s">
        <v>942</v>
      </c>
      <c r="H171" t="s">
        <v>1140</v>
      </c>
      <c r="I171" t="s">
        <v>1141</v>
      </c>
      <c r="J171">
        <v>21636972880</v>
      </c>
      <c r="K171" s="1">
        <v>41092</v>
      </c>
      <c r="L171" t="s">
        <v>477</v>
      </c>
      <c r="M171" t="s">
        <v>863</v>
      </c>
      <c r="N171" t="s">
        <v>1012</v>
      </c>
      <c r="O171" t="s">
        <v>1142</v>
      </c>
      <c r="P171">
        <v>566.98</v>
      </c>
      <c r="Q171">
        <v>86.52</v>
      </c>
      <c r="R171">
        <v>653.5</v>
      </c>
      <c r="S171" t="s">
        <v>1143</v>
      </c>
      <c r="T171" t="s">
        <v>1144</v>
      </c>
      <c r="U171">
        <v>200</v>
      </c>
      <c r="V171" t="s">
        <v>1145</v>
      </c>
      <c r="W171">
        <v>12554132221</v>
      </c>
      <c r="X171" t="s">
        <v>45</v>
      </c>
      <c r="Y171" s="1">
        <v>42408</v>
      </c>
      <c r="Z171">
        <v>66</v>
      </c>
      <c r="AA171">
        <v>660</v>
      </c>
      <c r="AB171">
        <v>169</v>
      </c>
      <c r="AC171">
        <v>43560</v>
      </c>
      <c r="AD171">
        <v>2016</v>
      </c>
      <c r="AE171" t="s">
        <v>2415</v>
      </c>
    </row>
    <row r="172" spans="1:31" x14ac:dyDescent="0.3">
      <c r="A172" t="s">
        <v>350</v>
      </c>
      <c r="B172" t="s">
        <v>30</v>
      </c>
      <c r="C172" t="s">
        <v>938</v>
      </c>
      <c r="D172" t="s">
        <v>939</v>
      </c>
      <c r="E172" t="s">
        <v>940</v>
      </c>
      <c r="F172" t="s">
        <v>941</v>
      </c>
      <c r="G172" t="s">
        <v>942</v>
      </c>
      <c r="H172" t="s">
        <v>1146</v>
      </c>
      <c r="I172" t="s">
        <v>1147</v>
      </c>
      <c r="J172">
        <v>21630934934</v>
      </c>
      <c r="K172" s="1">
        <v>40854</v>
      </c>
      <c r="L172" t="s">
        <v>477</v>
      </c>
      <c r="M172" t="s">
        <v>863</v>
      </c>
      <c r="N172" t="s">
        <v>1148</v>
      </c>
      <c r="O172" t="s">
        <v>1149</v>
      </c>
      <c r="P172">
        <v>507.32</v>
      </c>
      <c r="Q172">
        <v>142.66999999999999</v>
      </c>
      <c r="R172">
        <v>649.99</v>
      </c>
      <c r="S172" t="s">
        <v>1150</v>
      </c>
      <c r="T172" t="s">
        <v>1151</v>
      </c>
      <c r="U172">
        <v>300</v>
      </c>
      <c r="V172" t="s">
        <v>1152</v>
      </c>
      <c r="W172">
        <v>7876554433</v>
      </c>
      <c r="X172" t="s">
        <v>62</v>
      </c>
      <c r="Y172" s="1">
        <v>42767</v>
      </c>
      <c r="Z172">
        <v>52</v>
      </c>
      <c r="AA172">
        <v>829.99</v>
      </c>
      <c r="AB172">
        <v>170</v>
      </c>
      <c r="AC172">
        <v>43159.48</v>
      </c>
      <c r="AD172">
        <v>2017</v>
      </c>
      <c r="AE172" t="s">
        <v>2415</v>
      </c>
    </row>
    <row r="173" spans="1:31" x14ac:dyDescent="0.3">
      <c r="A173" t="s">
        <v>350</v>
      </c>
      <c r="B173" t="s">
        <v>30</v>
      </c>
      <c r="C173" t="s">
        <v>938</v>
      </c>
      <c r="D173" t="s">
        <v>939</v>
      </c>
      <c r="E173" t="s">
        <v>940</v>
      </c>
      <c r="F173" t="s">
        <v>941</v>
      </c>
      <c r="G173" t="s">
        <v>942</v>
      </c>
      <c r="H173" t="s">
        <v>1153</v>
      </c>
      <c r="I173" t="s">
        <v>1154</v>
      </c>
      <c r="J173">
        <v>21626070119</v>
      </c>
      <c r="K173" s="1">
        <v>43290</v>
      </c>
      <c r="L173" t="s">
        <v>477</v>
      </c>
      <c r="M173" t="s">
        <v>863</v>
      </c>
      <c r="N173" t="s">
        <v>910</v>
      </c>
      <c r="O173" t="s">
        <v>1046</v>
      </c>
      <c r="P173">
        <v>571.70000000000005</v>
      </c>
      <c r="Q173">
        <v>74.290000000000006</v>
      </c>
      <c r="R173">
        <v>645.99</v>
      </c>
      <c r="S173" t="s">
        <v>1155</v>
      </c>
      <c r="T173" t="s">
        <v>1156</v>
      </c>
      <c r="U173">
        <v>300</v>
      </c>
      <c r="V173" t="s">
        <v>1157</v>
      </c>
      <c r="W173">
        <v>7899078654</v>
      </c>
      <c r="X173" t="s">
        <v>71</v>
      </c>
      <c r="Y173" s="1">
        <v>42691</v>
      </c>
      <c r="Z173">
        <v>38</v>
      </c>
      <c r="AA173">
        <v>1756</v>
      </c>
      <c r="AB173">
        <v>155</v>
      </c>
      <c r="AC173">
        <v>66728</v>
      </c>
      <c r="AD173">
        <v>2016</v>
      </c>
      <c r="AE173" t="s">
        <v>2414</v>
      </c>
    </row>
    <row r="174" spans="1:31" x14ac:dyDescent="0.3">
      <c r="A174" t="s">
        <v>350</v>
      </c>
      <c r="B174" t="s">
        <v>30</v>
      </c>
      <c r="C174" t="s">
        <v>938</v>
      </c>
      <c r="D174" t="s">
        <v>939</v>
      </c>
      <c r="E174" t="s">
        <v>940</v>
      </c>
      <c r="F174" t="s">
        <v>941</v>
      </c>
      <c r="G174" t="s">
        <v>942</v>
      </c>
      <c r="H174" t="s">
        <v>1158</v>
      </c>
      <c r="I174" t="s">
        <v>1159</v>
      </c>
      <c r="J174">
        <v>21681891078</v>
      </c>
      <c r="K174" s="1">
        <v>40679</v>
      </c>
      <c r="L174" t="s">
        <v>477</v>
      </c>
      <c r="M174" t="s">
        <v>863</v>
      </c>
      <c r="N174" t="s">
        <v>898</v>
      </c>
      <c r="O174" t="s">
        <v>1160</v>
      </c>
      <c r="P174">
        <v>499.09</v>
      </c>
      <c r="Q174">
        <v>146.9</v>
      </c>
      <c r="R174">
        <v>645.99</v>
      </c>
      <c r="S174" t="s">
        <v>1161</v>
      </c>
      <c r="T174" t="s">
        <v>1162</v>
      </c>
      <c r="U174">
        <v>400</v>
      </c>
      <c r="V174" t="s">
        <v>1163</v>
      </c>
      <c r="W174">
        <v>16541098881</v>
      </c>
      <c r="X174" t="s">
        <v>62</v>
      </c>
      <c r="Y174" s="1">
        <v>42786</v>
      </c>
      <c r="Z174">
        <v>123</v>
      </c>
      <c r="AA174">
        <v>1064.99</v>
      </c>
      <c r="AB174">
        <v>179</v>
      </c>
      <c r="AC174">
        <v>130993.77</v>
      </c>
      <c r="AD174">
        <v>2017</v>
      </c>
      <c r="AE174" t="s">
        <v>2415</v>
      </c>
    </row>
    <row r="175" spans="1:31" x14ac:dyDescent="0.3">
      <c r="A175" t="s">
        <v>350</v>
      </c>
      <c r="B175" t="s">
        <v>30</v>
      </c>
      <c r="C175" t="s">
        <v>938</v>
      </c>
      <c r="D175" t="s">
        <v>939</v>
      </c>
      <c r="E175" t="s">
        <v>940</v>
      </c>
      <c r="F175" t="s">
        <v>941</v>
      </c>
      <c r="G175" t="s">
        <v>942</v>
      </c>
      <c r="H175" t="s">
        <v>1164</v>
      </c>
      <c r="I175" t="s">
        <v>1165</v>
      </c>
      <c r="J175">
        <v>21612573006</v>
      </c>
      <c r="K175" s="1">
        <v>40917</v>
      </c>
      <c r="L175" t="s">
        <v>477</v>
      </c>
      <c r="M175" t="s">
        <v>863</v>
      </c>
      <c r="N175" t="s">
        <v>898</v>
      </c>
      <c r="O175" t="s">
        <v>1166</v>
      </c>
      <c r="P175">
        <v>452.54</v>
      </c>
      <c r="Q175">
        <v>192.66</v>
      </c>
      <c r="R175">
        <v>645.20000000000005</v>
      </c>
      <c r="S175" t="s">
        <v>1167</v>
      </c>
      <c r="T175" t="s">
        <v>1168</v>
      </c>
      <c r="U175">
        <v>400</v>
      </c>
      <c r="V175" t="s">
        <v>1169</v>
      </c>
      <c r="W175">
        <v>17182652412</v>
      </c>
      <c r="X175" t="s">
        <v>62</v>
      </c>
      <c r="Y175" s="1">
        <v>42780</v>
      </c>
      <c r="Z175">
        <v>86</v>
      </c>
      <c r="AA175">
        <v>338.99</v>
      </c>
      <c r="AB175">
        <v>106</v>
      </c>
      <c r="AC175">
        <v>29153.14</v>
      </c>
      <c r="AD175">
        <v>2017</v>
      </c>
      <c r="AE175" t="s">
        <v>2415</v>
      </c>
    </row>
    <row r="176" spans="1:31" x14ac:dyDescent="0.3">
      <c r="A176" t="s">
        <v>350</v>
      </c>
      <c r="B176" t="s">
        <v>30</v>
      </c>
      <c r="C176" t="s">
        <v>938</v>
      </c>
      <c r="D176" t="s">
        <v>939</v>
      </c>
      <c r="E176" t="s">
        <v>940</v>
      </c>
      <c r="F176" t="s">
        <v>941</v>
      </c>
      <c r="G176" t="s">
        <v>942</v>
      </c>
      <c r="H176" t="s">
        <v>1170</v>
      </c>
      <c r="I176" t="s">
        <v>1171</v>
      </c>
      <c r="J176">
        <v>21677684639</v>
      </c>
      <c r="K176" s="1">
        <v>41911</v>
      </c>
      <c r="L176" t="s">
        <v>477</v>
      </c>
      <c r="M176" t="s">
        <v>863</v>
      </c>
      <c r="N176" t="s">
        <v>1012</v>
      </c>
      <c r="O176" t="s">
        <v>1172</v>
      </c>
      <c r="P176">
        <v>474.18</v>
      </c>
      <c r="Q176">
        <v>169.82</v>
      </c>
      <c r="R176">
        <v>644</v>
      </c>
      <c r="S176" t="s">
        <v>1173</v>
      </c>
      <c r="T176" t="s">
        <v>1174</v>
      </c>
      <c r="U176">
        <v>400</v>
      </c>
      <c r="V176" t="s">
        <v>1175</v>
      </c>
      <c r="W176">
        <v>8988761098</v>
      </c>
      <c r="X176" t="s">
        <v>62</v>
      </c>
      <c r="Y176" s="1">
        <v>42780</v>
      </c>
      <c r="Z176">
        <v>74</v>
      </c>
      <c r="AA176">
        <v>353.98</v>
      </c>
      <c r="AB176">
        <v>106</v>
      </c>
      <c r="AC176">
        <v>26194.52</v>
      </c>
      <c r="AD176">
        <v>2017</v>
      </c>
      <c r="AE176" t="s">
        <v>2415</v>
      </c>
    </row>
    <row r="177" spans="1:31" x14ac:dyDescent="0.3">
      <c r="A177" t="s">
        <v>350</v>
      </c>
      <c r="B177" t="s">
        <v>30</v>
      </c>
      <c r="C177" t="s">
        <v>938</v>
      </c>
      <c r="D177" t="s">
        <v>939</v>
      </c>
      <c r="E177" t="s">
        <v>940</v>
      </c>
      <c r="F177" t="s">
        <v>941</v>
      </c>
      <c r="G177" t="s">
        <v>942</v>
      </c>
      <c r="H177" t="s">
        <v>1176</v>
      </c>
      <c r="I177" t="s">
        <v>1177</v>
      </c>
      <c r="J177">
        <v>21695997331</v>
      </c>
      <c r="K177" s="1">
        <v>40637</v>
      </c>
      <c r="L177" t="s">
        <v>477</v>
      </c>
      <c r="M177" t="s">
        <v>863</v>
      </c>
      <c r="N177" t="s">
        <v>898</v>
      </c>
      <c r="O177" t="s">
        <v>1178</v>
      </c>
      <c r="P177">
        <v>510.93</v>
      </c>
      <c r="Q177">
        <v>130.06</v>
      </c>
      <c r="R177">
        <v>640.99</v>
      </c>
      <c r="S177" t="s">
        <v>1179</v>
      </c>
      <c r="T177" t="s">
        <v>1180</v>
      </c>
      <c r="U177">
        <v>400</v>
      </c>
      <c r="V177" t="s">
        <v>1181</v>
      </c>
      <c r="W177">
        <v>8987665541</v>
      </c>
      <c r="X177" t="s">
        <v>71</v>
      </c>
      <c r="Y177" s="1">
        <v>42759</v>
      </c>
      <c r="Z177">
        <v>98</v>
      </c>
      <c r="AA177">
        <v>1759.99</v>
      </c>
      <c r="AB177">
        <v>106</v>
      </c>
      <c r="AC177">
        <v>172479.02</v>
      </c>
      <c r="AD177">
        <v>2017</v>
      </c>
      <c r="AE177" t="s">
        <v>2416</v>
      </c>
    </row>
    <row r="178" spans="1:31" x14ac:dyDescent="0.3">
      <c r="A178" t="s">
        <v>350</v>
      </c>
      <c r="B178" t="s">
        <v>30</v>
      </c>
      <c r="C178" t="s">
        <v>938</v>
      </c>
      <c r="D178" t="s">
        <v>939</v>
      </c>
      <c r="E178" t="s">
        <v>940</v>
      </c>
      <c r="F178" t="s">
        <v>941</v>
      </c>
      <c r="G178" t="s">
        <v>942</v>
      </c>
      <c r="H178" t="s">
        <v>1182</v>
      </c>
      <c r="I178" t="s">
        <v>1183</v>
      </c>
      <c r="J178">
        <v>21641289850</v>
      </c>
      <c r="K178" s="1">
        <v>41827</v>
      </c>
      <c r="L178" t="s">
        <v>477</v>
      </c>
      <c r="M178" t="s">
        <v>863</v>
      </c>
      <c r="N178" t="s">
        <v>898</v>
      </c>
      <c r="O178" t="s">
        <v>1184</v>
      </c>
      <c r="P178">
        <v>450.36</v>
      </c>
      <c r="Q178">
        <v>190.63</v>
      </c>
      <c r="R178">
        <v>640.99</v>
      </c>
      <c r="S178" t="s">
        <v>1185</v>
      </c>
      <c r="T178" t="s">
        <v>1186</v>
      </c>
      <c r="U178">
        <v>400</v>
      </c>
      <c r="V178" t="s">
        <v>1187</v>
      </c>
      <c r="W178">
        <v>9109912512</v>
      </c>
      <c r="X178" t="s">
        <v>45</v>
      </c>
      <c r="Y178" s="1">
        <v>42703</v>
      </c>
      <c r="Z178">
        <v>136</v>
      </c>
      <c r="AA178">
        <v>43.99</v>
      </c>
      <c r="AB178">
        <v>107</v>
      </c>
      <c r="AC178">
        <v>5982.64</v>
      </c>
      <c r="AD178">
        <v>2016</v>
      </c>
      <c r="AE178" t="s">
        <v>2414</v>
      </c>
    </row>
    <row r="179" spans="1:31" x14ac:dyDescent="0.3">
      <c r="A179" t="s">
        <v>350</v>
      </c>
      <c r="B179" t="s">
        <v>30</v>
      </c>
      <c r="C179" t="s">
        <v>938</v>
      </c>
      <c r="D179" t="s">
        <v>939</v>
      </c>
      <c r="E179" t="s">
        <v>940</v>
      </c>
      <c r="F179" t="s">
        <v>941</v>
      </c>
      <c r="G179" t="s">
        <v>942</v>
      </c>
      <c r="H179" t="s">
        <v>1188</v>
      </c>
      <c r="I179" t="s">
        <v>1189</v>
      </c>
      <c r="J179">
        <v>21627520190</v>
      </c>
      <c r="K179" s="1">
        <v>42781</v>
      </c>
      <c r="L179" t="s">
        <v>477</v>
      </c>
      <c r="M179" t="s">
        <v>863</v>
      </c>
      <c r="N179" t="s">
        <v>1012</v>
      </c>
      <c r="O179" t="s">
        <v>1190</v>
      </c>
      <c r="P179">
        <v>471.78</v>
      </c>
      <c r="Q179">
        <v>164.21</v>
      </c>
      <c r="R179">
        <v>635.99</v>
      </c>
      <c r="S179" t="s">
        <v>1191</v>
      </c>
      <c r="T179" t="s">
        <v>1192</v>
      </c>
      <c r="U179">
        <v>400</v>
      </c>
      <c r="V179" t="s">
        <v>1193</v>
      </c>
      <c r="W179">
        <v>7761525121</v>
      </c>
      <c r="X179" t="s">
        <v>71</v>
      </c>
      <c r="Y179" s="1">
        <v>42703</v>
      </c>
      <c r="Z179">
        <v>50</v>
      </c>
      <c r="AA179">
        <v>1844.89</v>
      </c>
      <c r="AB179">
        <v>108</v>
      </c>
      <c r="AC179">
        <v>92244.5</v>
      </c>
      <c r="AD179">
        <v>2016</v>
      </c>
      <c r="AE179" t="s">
        <v>2414</v>
      </c>
    </row>
    <row r="180" spans="1:31" x14ac:dyDescent="0.3">
      <c r="A180" t="s">
        <v>1194</v>
      </c>
      <c r="B180" t="s">
        <v>1195</v>
      </c>
      <c r="C180" t="s">
        <v>1196</v>
      </c>
      <c r="D180" t="s">
        <v>1197</v>
      </c>
      <c r="E180" t="s">
        <v>1198</v>
      </c>
      <c r="F180" t="s">
        <v>1199</v>
      </c>
      <c r="G180" t="s">
        <v>1197</v>
      </c>
      <c r="H180" t="s">
        <v>1200</v>
      </c>
      <c r="I180" t="s">
        <v>1201</v>
      </c>
      <c r="J180">
        <v>21618112246</v>
      </c>
      <c r="K180" s="1">
        <v>40959</v>
      </c>
      <c r="L180" t="s">
        <v>477</v>
      </c>
      <c r="M180" t="s">
        <v>1202</v>
      </c>
      <c r="N180" t="s">
        <v>1203</v>
      </c>
      <c r="O180" t="s">
        <v>1204</v>
      </c>
      <c r="P180">
        <v>626.22</v>
      </c>
      <c r="Q180">
        <v>163.57</v>
      </c>
      <c r="R180">
        <v>789.79</v>
      </c>
      <c r="S180" t="s">
        <v>1205</v>
      </c>
      <c r="T180" t="s">
        <v>1206</v>
      </c>
      <c r="U180">
        <v>500</v>
      </c>
      <c r="V180" t="s">
        <v>1207</v>
      </c>
      <c r="W180">
        <v>7876544409</v>
      </c>
      <c r="X180" t="s">
        <v>45</v>
      </c>
      <c r="Y180" s="1">
        <v>42703</v>
      </c>
      <c r="Z180">
        <v>71</v>
      </c>
      <c r="AA180">
        <v>644</v>
      </c>
      <c r="AB180">
        <v>125</v>
      </c>
      <c r="AC180">
        <v>45724</v>
      </c>
      <c r="AD180">
        <v>2016</v>
      </c>
      <c r="AE180" t="s">
        <v>2414</v>
      </c>
    </row>
    <row r="181" spans="1:31" x14ac:dyDescent="0.3">
      <c r="A181" t="s">
        <v>350</v>
      </c>
      <c r="B181" t="s">
        <v>1195</v>
      </c>
      <c r="C181" t="s">
        <v>1196</v>
      </c>
      <c r="D181" t="s">
        <v>1197</v>
      </c>
      <c r="E181" t="s">
        <v>1198</v>
      </c>
      <c r="F181" t="s">
        <v>1199</v>
      </c>
      <c r="G181" t="s">
        <v>1197</v>
      </c>
      <c r="H181" t="s">
        <v>1208</v>
      </c>
      <c r="I181" t="s">
        <v>1209</v>
      </c>
      <c r="J181">
        <v>21675752905</v>
      </c>
      <c r="K181" s="1">
        <v>41281</v>
      </c>
      <c r="L181" t="s">
        <v>477</v>
      </c>
      <c r="M181" t="s">
        <v>1202</v>
      </c>
      <c r="N181" t="s">
        <v>1210</v>
      </c>
      <c r="O181" t="s">
        <v>1211</v>
      </c>
      <c r="P181">
        <v>582.02</v>
      </c>
      <c r="Q181">
        <v>66.98</v>
      </c>
      <c r="R181">
        <v>649</v>
      </c>
      <c r="S181" t="s">
        <v>1212</v>
      </c>
      <c r="T181" t="s">
        <v>1213</v>
      </c>
      <c r="U181">
        <v>500</v>
      </c>
      <c r="V181" t="s">
        <v>1214</v>
      </c>
      <c r="W181">
        <v>7899091542</v>
      </c>
      <c r="X181" t="s">
        <v>45</v>
      </c>
      <c r="Y181" s="1">
        <v>43006</v>
      </c>
      <c r="Z181">
        <v>54</v>
      </c>
      <c r="AA181">
        <v>1099.99</v>
      </c>
      <c r="AB181">
        <v>131</v>
      </c>
      <c r="AC181">
        <v>59399.46</v>
      </c>
      <c r="AD181">
        <v>2017</v>
      </c>
      <c r="AE181" t="s">
        <v>2421</v>
      </c>
    </row>
    <row r="182" spans="1:31" x14ac:dyDescent="0.3">
      <c r="A182" t="s">
        <v>350</v>
      </c>
      <c r="B182" t="s">
        <v>1195</v>
      </c>
      <c r="C182" t="s">
        <v>1196</v>
      </c>
      <c r="D182" t="s">
        <v>1197</v>
      </c>
      <c r="E182" t="s">
        <v>1198</v>
      </c>
      <c r="F182" t="s">
        <v>1199</v>
      </c>
      <c r="G182" t="s">
        <v>1197</v>
      </c>
      <c r="H182" t="s">
        <v>1215</v>
      </c>
      <c r="I182" t="s">
        <v>1216</v>
      </c>
      <c r="J182">
        <v>21679669628</v>
      </c>
      <c r="K182" s="1">
        <v>41001</v>
      </c>
      <c r="L182" t="s">
        <v>477</v>
      </c>
      <c r="M182" t="s">
        <v>1202</v>
      </c>
      <c r="N182" t="s">
        <v>1217</v>
      </c>
      <c r="O182" t="s">
        <v>1218</v>
      </c>
      <c r="P182">
        <v>480.89</v>
      </c>
      <c r="Q182">
        <v>93.1</v>
      </c>
      <c r="R182">
        <v>573.99</v>
      </c>
      <c r="S182" t="s">
        <v>1219</v>
      </c>
      <c r="T182" t="s">
        <v>1220</v>
      </c>
      <c r="U182">
        <v>500</v>
      </c>
      <c r="V182" t="s">
        <v>1221</v>
      </c>
      <c r="W182">
        <v>6765443212</v>
      </c>
      <c r="X182" t="s">
        <v>71</v>
      </c>
      <c r="Y182" s="1">
        <v>43005</v>
      </c>
      <c r="Z182">
        <v>137</v>
      </c>
      <c r="AA182">
        <v>647.99</v>
      </c>
      <c r="AB182">
        <v>117</v>
      </c>
      <c r="AC182">
        <v>88774.63</v>
      </c>
      <c r="AD182">
        <v>2017</v>
      </c>
      <c r="AE182" t="s">
        <v>2421</v>
      </c>
    </row>
    <row r="183" spans="1:31" x14ac:dyDescent="0.3">
      <c r="A183" t="s">
        <v>350</v>
      </c>
      <c r="B183" t="s">
        <v>1195</v>
      </c>
      <c r="C183" t="s">
        <v>1196</v>
      </c>
      <c r="D183" t="s">
        <v>1197</v>
      </c>
      <c r="E183" t="s">
        <v>1198</v>
      </c>
      <c r="F183" t="s">
        <v>1199</v>
      </c>
      <c r="G183" t="s">
        <v>1197</v>
      </c>
      <c r="H183" t="s">
        <v>1222</v>
      </c>
      <c r="I183" t="s">
        <v>1223</v>
      </c>
      <c r="J183">
        <v>21662099581</v>
      </c>
      <c r="K183" s="1">
        <v>42009</v>
      </c>
      <c r="L183" t="s">
        <v>477</v>
      </c>
      <c r="M183" t="s">
        <v>1202</v>
      </c>
      <c r="N183" t="s">
        <v>1224</v>
      </c>
      <c r="O183" t="s">
        <v>1225</v>
      </c>
      <c r="P183">
        <v>459</v>
      </c>
      <c r="Q183">
        <v>113.96</v>
      </c>
      <c r="R183">
        <v>572.96</v>
      </c>
      <c r="S183" t="s">
        <v>1226</v>
      </c>
      <c r="T183" t="s">
        <v>1227</v>
      </c>
      <c r="U183">
        <v>500</v>
      </c>
      <c r="V183" t="s">
        <v>1228</v>
      </c>
      <c r="W183">
        <v>15676555431</v>
      </c>
      <c r="X183" t="s">
        <v>45</v>
      </c>
      <c r="Y183" s="1">
        <v>42640</v>
      </c>
      <c r="Z183">
        <v>35</v>
      </c>
      <c r="AA183">
        <v>136.69</v>
      </c>
      <c r="AB183">
        <v>118</v>
      </c>
      <c r="AC183">
        <v>4784.1499999999996</v>
      </c>
      <c r="AD183">
        <v>2016</v>
      </c>
      <c r="AE183" t="s">
        <v>2421</v>
      </c>
    </row>
    <row r="184" spans="1:31" x14ac:dyDescent="0.3">
      <c r="A184" t="s">
        <v>350</v>
      </c>
      <c r="B184" t="s">
        <v>1195</v>
      </c>
      <c r="C184" t="s">
        <v>1196</v>
      </c>
      <c r="D184" t="s">
        <v>1197</v>
      </c>
      <c r="E184" t="s">
        <v>1198</v>
      </c>
      <c r="F184" t="s">
        <v>1199</v>
      </c>
      <c r="G184" t="s">
        <v>1197</v>
      </c>
      <c r="H184" t="s">
        <v>1229</v>
      </c>
      <c r="I184" t="s">
        <v>1230</v>
      </c>
      <c r="J184">
        <v>21621194805</v>
      </c>
      <c r="K184" s="1">
        <v>41644</v>
      </c>
      <c r="L184" t="s">
        <v>477</v>
      </c>
      <c r="M184" t="s">
        <v>1202</v>
      </c>
      <c r="N184" t="s">
        <v>1231</v>
      </c>
      <c r="O184" t="s">
        <v>1232</v>
      </c>
      <c r="P184">
        <v>504.14</v>
      </c>
      <c r="Q184">
        <v>57.45</v>
      </c>
      <c r="R184">
        <v>561.59</v>
      </c>
      <c r="S184" t="s">
        <v>1233</v>
      </c>
      <c r="T184" t="s">
        <v>1234</v>
      </c>
      <c r="U184">
        <v>500</v>
      </c>
      <c r="V184" t="s">
        <v>1235</v>
      </c>
      <c r="W184">
        <v>18727717281</v>
      </c>
      <c r="X184" t="s">
        <v>62</v>
      </c>
      <c r="Y184" s="1">
        <v>43005</v>
      </c>
      <c r="Z184">
        <v>47</v>
      </c>
      <c r="AA184">
        <v>394.99</v>
      </c>
      <c r="AB184">
        <v>118</v>
      </c>
      <c r="AC184">
        <v>18564.53</v>
      </c>
      <c r="AD184">
        <v>2017</v>
      </c>
      <c r="AE184" t="s">
        <v>2421</v>
      </c>
    </row>
    <row r="185" spans="1:31" x14ac:dyDescent="0.3">
      <c r="A185" t="s">
        <v>350</v>
      </c>
      <c r="B185" t="s">
        <v>1195</v>
      </c>
      <c r="C185" t="s">
        <v>1196</v>
      </c>
      <c r="D185" t="s">
        <v>1197</v>
      </c>
      <c r="E185" t="s">
        <v>1198</v>
      </c>
      <c r="F185" t="s">
        <v>1199</v>
      </c>
      <c r="G185" t="s">
        <v>1197</v>
      </c>
      <c r="H185" t="s">
        <v>1236</v>
      </c>
      <c r="I185" t="s">
        <v>1237</v>
      </c>
      <c r="J185">
        <v>21628531974</v>
      </c>
      <c r="K185" s="1">
        <v>40553</v>
      </c>
      <c r="L185" t="s">
        <v>477</v>
      </c>
      <c r="M185" t="s">
        <v>1202</v>
      </c>
      <c r="N185" t="s">
        <v>1238</v>
      </c>
      <c r="O185" t="s">
        <v>1239</v>
      </c>
      <c r="P185">
        <v>415</v>
      </c>
      <c r="Q185">
        <v>134.59</v>
      </c>
      <c r="R185">
        <v>549.59</v>
      </c>
      <c r="S185" t="s">
        <v>1240</v>
      </c>
      <c r="T185" t="s">
        <v>1241</v>
      </c>
      <c r="U185">
        <v>600</v>
      </c>
      <c r="V185" t="s">
        <v>1242</v>
      </c>
      <c r="W185">
        <v>9819981012</v>
      </c>
      <c r="X185" t="s">
        <v>71</v>
      </c>
      <c r="Y185" s="1">
        <v>42598</v>
      </c>
      <c r="Z185">
        <v>96</v>
      </c>
      <c r="AA185">
        <v>59.99</v>
      </c>
      <c r="AB185">
        <v>125</v>
      </c>
      <c r="AC185">
        <v>5759.04</v>
      </c>
      <c r="AD185">
        <v>2016</v>
      </c>
      <c r="AE185" t="s">
        <v>2419</v>
      </c>
    </row>
    <row r="186" spans="1:31" x14ac:dyDescent="0.3">
      <c r="A186" t="s">
        <v>350</v>
      </c>
      <c r="B186" t="s">
        <v>1195</v>
      </c>
      <c r="C186" t="s">
        <v>1196</v>
      </c>
      <c r="D186" t="s">
        <v>1197</v>
      </c>
      <c r="E186" t="s">
        <v>1198</v>
      </c>
      <c r="F186" t="s">
        <v>1199</v>
      </c>
      <c r="G186" t="s">
        <v>1197</v>
      </c>
      <c r="H186" t="s">
        <v>1243</v>
      </c>
      <c r="I186" t="s">
        <v>1244</v>
      </c>
      <c r="J186">
        <v>21683278610</v>
      </c>
      <c r="K186" s="1">
        <v>41900</v>
      </c>
      <c r="L186" t="s">
        <v>477</v>
      </c>
      <c r="M186" t="s">
        <v>1202</v>
      </c>
      <c r="N186" t="s">
        <v>1245</v>
      </c>
      <c r="O186" t="s">
        <v>1246</v>
      </c>
      <c r="P186">
        <v>416.64</v>
      </c>
      <c r="Q186">
        <v>109.35</v>
      </c>
      <c r="R186">
        <v>525.99</v>
      </c>
      <c r="S186" t="s">
        <v>1247</v>
      </c>
      <c r="T186" t="s">
        <v>1248</v>
      </c>
      <c r="U186">
        <v>600</v>
      </c>
      <c r="V186" t="s">
        <v>1249</v>
      </c>
      <c r="W186">
        <v>17877729112</v>
      </c>
      <c r="X186" t="s">
        <v>45</v>
      </c>
      <c r="Y186" s="1">
        <v>42517</v>
      </c>
      <c r="Z186">
        <v>106</v>
      </c>
      <c r="AA186">
        <v>2015.11</v>
      </c>
      <c r="AB186">
        <v>126</v>
      </c>
      <c r="AC186">
        <v>213601.66</v>
      </c>
      <c r="AD186">
        <v>2016</v>
      </c>
      <c r="AE186" t="s">
        <v>2420</v>
      </c>
    </row>
    <row r="187" spans="1:31" x14ac:dyDescent="0.3">
      <c r="A187" t="s">
        <v>350</v>
      </c>
      <c r="B187" t="s">
        <v>1195</v>
      </c>
      <c r="C187" t="s">
        <v>1196</v>
      </c>
      <c r="D187" t="s">
        <v>1197</v>
      </c>
      <c r="E187" t="s">
        <v>1198</v>
      </c>
      <c r="F187" t="s">
        <v>1199</v>
      </c>
      <c r="G187" t="s">
        <v>1197</v>
      </c>
      <c r="H187" t="s">
        <v>1250</v>
      </c>
      <c r="I187" t="s">
        <v>1251</v>
      </c>
      <c r="J187">
        <v>21641982483</v>
      </c>
      <c r="K187" s="1">
        <v>40294</v>
      </c>
      <c r="L187" t="s">
        <v>477</v>
      </c>
      <c r="M187" t="s">
        <v>1202</v>
      </c>
      <c r="N187" t="s">
        <v>1252</v>
      </c>
      <c r="O187" t="s">
        <v>1239</v>
      </c>
      <c r="P187">
        <v>452.5</v>
      </c>
      <c r="Q187">
        <v>67.489999999999995</v>
      </c>
      <c r="R187">
        <v>519.99</v>
      </c>
      <c r="S187" t="s">
        <v>1253</v>
      </c>
      <c r="T187" t="s">
        <v>1254</v>
      </c>
      <c r="U187">
        <v>700</v>
      </c>
      <c r="V187" t="s">
        <v>1255</v>
      </c>
      <c r="W187">
        <v>7687109010</v>
      </c>
      <c r="X187" t="s">
        <v>62</v>
      </c>
      <c r="Y187" s="1">
        <v>42882</v>
      </c>
      <c r="Z187">
        <v>84</v>
      </c>
      <c r="AA187">
        <v>2042.69</v>
      </c>
      <c r="AB187">
        <v>126</v>
      </c>
      <c r="AC187">
        <v>171585.96</v>
      </c>
      <c r="AD187">
        <v>2017</v>
      </c>
      <c r="AE187" t="s">
        <v>2420</v>
      </c>
    </row>
    <row r="188" spans="1:31" x14ac:dyDescent="0.3">
      <c r="A188" t="s">
        <v>350</v>
      </c>
      <c r="B188" t="s">
        <v>1195</v>
      </c>
      <c r="C188" t="s">
        <v>1196</v>
      </c>
      <c r="D188" t="s">
        <v>1197</v>
      </c>
      <c r="E188" t="s">
        <v>1198</v>
      </c>
      <c r="F188" t="s">
        <v>1199</v>
      </c>
      <c r="G188" t="s">
        <v>1197</v>
      </c>
      <c r="H188" t="s">
        <v>1256</v>
      </c>
      <c r="I188" t="s">
        <v>1257</v>
      </c>
      <c r="J188">
        <v>21615525717</v>
      </c>
      <c r="K188" s="1">
        <v>40637</v>
      </c>
      <c r="L188" t="s">
        <v>477</v>
      </c>
      <c r="M188" t="s">
        <v>1202</v>
      </c>
      <c r="N188" t="s">
        <v>1258</v>
      </c>
      <c r="O188" t="s">
        <v>1218</v>
      </c>
      <c r="P188">
        <v>380.05</v>
      </c>
      <c r="Q188">
        <v>123.93</v>
      </c>
      <c r="R188">
        <v>503.98</v>
      </c>
      <c r="S188" t="s">
        <v>1259</v>
      </c>
      <c r="T188" t="s">
        <v>1260</v>
      </c>
      <c r="U188">
        <v>700</v>
      </c>
      <c r="V188" t="s">
        <v>1261</v>
      </c>
      <c r="W188">
        <v>78776554001</v>
      </c>
      <c r="X188" t="s">
        <v>71</v>
      </c>
      <c r="Y188" s="1">
        <v>42882</v>
      </c>
      <c r="Z188">
        <v>60</v>
      </c>
      <c r="AA188">
        <v>525.99</v>
      </c>
      <c r="AB188">
        <v>127</v>
      </c>
      <c r="AC188">
        <v>31559.4</v>
      </c>
      <c r="AD188">
        <v>2017</v>
      </c>
      <c r="AE188" t="s">
        <v>2420</v>
      </c>
    </row>
    <row r="189" spans="1:31" x14ac:dyDescent="0.3">
      <c r="A189" t="s">
        <v>350</v>
      </c>
      <c r="B189" t="s">
        <v>1195</v>
      </c>
      <c r="C189" t="s">
        <v>1196</v>
      </c>
      <c r="D189" t="s">
        <v>1197</v>
      </c>
      <c r="E189" t="s">
        <v>1198</v>
      </c>
      <c r="F189" t="s">
        <v>1199</v>
      </c>
      <c r="G189" t="s">
        <v>1197</v>
      </c>
      <c r="H189" t="s">
        <v>1262</v>
      </c>
      <c r="I189" t="s">
        <v>1263</v>
      </c>
      <c r="J189">
        <v>21614304032</v>
      </c>
      <c r="K189" s="1">
        <v>41953</v>
      </c>
      <c r="L189" t="s">
        <v>477</v>
      </c>
      <c r="M189" t="s">
        <v>1202</v>
      </c>
      <c r="N189" t="s">
        <v>1264</v>
      </c>
      <c r="O189" t="s">
        <v>1265</v>
      </c>
      <c r="P189">
        <v>395.24</v>
      </c>
      <c r="Q189">
        <v>104.75</v>
      </c>
      <c r="R189">
        <v>499.99</v>
      </c>
      <c r="S189" t="s">
        <v>1266</v>
      </c>
      <c r="T189" t="s">
        <v>1267</v>
      </c>
      <c r="U189">
        <v>700</v>
      </c>
      <c r="V189" t="s">
        <v>1268</v>
      </c>
      <c r="W189">
        <v>9088787811</v>
      </c>
      <c r="X189" t="s">
        <v>45</v>
      </c>
      <c r="Y189" s="1">
        <v>42516</v>
      </c>
      <c r="Z189">
        <v>127</v>
      </c>
      <c r="AA189">
        <v>759.99</v>
      </c>
      <c r="AB189">
        <v>128</v>
      </c>
      <c r="AC189">
        <v>96518.73</v>
      </c>
      <c r="AD189">
        <v>2016</v>
      </c>
      <c r="AE189" t="s">
        <v>2420</v>
      </c>
    </row>
    <row r="190" spans="1:31" x14ac:dyDescent="0.3">
      <c r="A190" t="s">
        <v>350</v>
      </c>
      <c r="B190" t="s">
        <v>1195</v>
      </c>
      <c r="C190" t="s">
        <v>1196</v>
      </c>
      <c r="D190" t="s">
        <v>1197</v>
      </c>
      <c r="E190" t="s">
        <v>1198</v>
      </c>
      <c r="F190" t="s">
        <v>1199</v>
      </c>
      <c r="G190" t="s">
        <v>1197</v>
      </c>
      <c r="H190" t="s">
        <v>1269</v>
      </c>
      <c r="I190" t="s">
        <v>1270</v>
      </c>
      <c r="J190">
        <v>21653942147</v>
      </c>
      <c r="K190" s="1">
        <v>41729</v>
      </c>
      <c r="L190" t="s">
        <v>477</v>
      </c>
      <c r="M190" t="s">
        <v>1202</v>
      </c>
      <c r="N190" t="s">
        <v>1271</v>
      </c>
      <c r="O190" t="s">
        <v>1272</v>
      </c>
      <c r="P190">
        <v>364.79</v>
      </c>
      <c r="Q190">
        <v>135.19999999999999</v>
      </c>
      <c r="R190">
        <v>499.99</v>
      </c>
      <c r="S190" t="s">
        <v>1273</v>
      </c>
      <c r="T190" t="s">
        <v>1274</v>
      </c>
      <c r="U190">
        <v>700</v>
      </c>
      <c r="V190" t="s">
        <v>1275</v>
      </c>
      <c r="W190">
        <v>9988771122</v>
      </c>
      <c r="X190" t="s">
        <v>62</v>
      </c>
      <c r="Y190" s="1">
        <v>42620</v>
      </c>
      <c r="Z190">
        <v>126</v>
      </c>
      <c r="AA190">
        <v>417.98</v>
      </c>
      <c r="AB190">
        <v>131</v>
      </c>
      <c r="AC190">
        <v>52665.48</v>
      </c>
      <c r="AD190">
        <v>2016</v>
      </c>
      <c r="AE190" t="s">
        <v>2421</v>
      </c>
    </row>
    <row r="191" spans="1:31" x14ac:dyDescent="0.3">
      <c r="A191" t="s">
        <v>350</v>
      </c>
      <c r="B191" t="s">
        <v>1195</v>
      </c>
      <c r="C191" t="s">
        <v>1196</v>
      </c>
      <c r="D191" t="s">
        <v>1197</v>
      </c>
      <c r="E191" t="s">
        <v>1198</v>
      </c>
      <c r="F191" t="s">
        <v>1199</v>
      </c>
      <c r="G191" t="s">
        <v>1197</v>
      </c>
      <c r="H191" t="s">
        <v>1276</v>
      </c>
      <c r="I191" t="s">
        <v>1277</v>
      </c>
      <c r="J191">
        <v>21630070620</v>
      </c>
      <c r="K191" s="1">
        <v>41827</v>
      </c>
      <c r="L191" t="s">
        <v>613</v>
      </c>
      <c r="M191" t="s">
        <v>1202</v>
      </c>
      <c r="N191" t="s">
        <v>1278</v>
      </c>
      <c r="O191" t="s">
        <v>1265</v>
      </c>
      <c r="P191">
        <v>409.92</v>
      </c>
      <c r="Q191">
        <v>77.38</v>
      </c>
      <c r="R191">
        <v>487.3</v>
      </c>
      <c r="S191" t="s">
        <v>1279</v>
      </c>
      <c r="T191" t="s">
        <v>1280</v>
      </c>
      <c r="U191">
        <v>700</v>
      </c>
      <c r="V191" t="s">
        <v>1281</v>
      </c>
      <c r="W191">
        <v>7876554312</v>
      </c>
      <c r="X191" t="s">
        <v>71</v>
      </c>
      <c r="Y191" s="1">
        <v>42620</v>
      </c>
      <c r="Z191">
        <v>146</v>
      </c>
      <c r="AA191">
        <v>1449.98</v>
      </c>
      <c r="AB191">
        <v>133</v>
      </c>
      <c r="AC191">
        <v>211697.08000000002</v>
      </c>
      <c r="AD191">
        <v>2016</v>
      </c>
      <c r="AE191" t="s">
        <v>2421</v>
      </c>
    </row>
    <row r="192" spans="1:31" x14ac:dyDescent="0.3">
      <c r="A192" t="s">
        <v>350</v>
      </c>
      <c r="B192" t="s">
        <v>1195</v>
      </c>
      <c r="C192" t="s">
        <v>1196</v>
      </c>
      <c r="D192" t="s">
        <v>1197</v>
      </c>
      <c r="E192" t="s">
        <v>1198</v>
      </c>
      <c r="F192" t="s">
        <v>1199</v>
      </c>
      <c r="G192" t="s">
        <v>1197</v>
      </c>
      <c r="H192" t="s">
        <v>1282</v>
      </c>
      <c r="I192" t="s">
        <v>1283</v>
      </c>
      <c r="J192">
        <v>21663808048</v>
      </c>
      <c r="K192" s="1">
        <v>41001</v>
      </c>
      <c r="L192" t="s">
        <v>613</v>
      </c>
      <c r="M192" t="s">
        <v>1202</v>
      </c>
      <c r="N192" t="s">
        <v>1284</v>
      </c>
      <c r="O192" t="s">
        <v>1211</v>
      </c>
      <c r="P192">
        <v>428.89</v>
      </c>
      <c r="Q192">
        <v>53.6</v>
      </c>
      <c r="R192">
        <v>482.49</v>
      </c>
      <c r="S192" t="s">
        <v>1285</v>
      </c>
      <c r="T192" t="s">
        <v>1286</v>
      </c>
      <c r="U192">
        <v>700</v>
      </c>
      <c r="V192" t="s">
        <v>1287</v>
      </c>
      <c r="W192">
        <v>1126761091</v>
      </c>
      <c r="X192" t="s">
        <v>45</v>
      </c>
      <c r="Y192" s="1">
        <v>42606</v>
      </c>
      <c r="Z192">
        <v>64</v>
      </c>
      <c r="AA192">
        <v>402.99</v>
      </c>
      <c r="AB192">
        <v>133</v>
      </c>
      <c r="AC192">
        <v>25791.360000000001</v>
      </c>
      <c r="AD192">
        <v>2016</v>
      </c>
      <c r="AE192" t="s">
        <v>2419</v>
      </c>
    </row>
    <row r="193" spans="1:31" x14ac:dyDescent="0.3">
      <c r="A193" t="s">
        <v>350</v>
      </c>
      <c r="B193" t="s">
        <v>1195</v>
      </c>
      <c r="C193" t="s">
        <v>1196</v>
      </c>
      <c r="D193" t="s">
        <v>1197</v>
      </c>
      <c r="E193" t="s">
        <v>1198</v>
      </c>
      <c r="F193" t="s">
        <v>1199</v>
      </c>
      <c r="G193" t="s">
        <v>1197</v>
      </c>
      <c r="H193" t="s">
        <v>1288</v>
      </c>
      <c r="I193" t="s">
        <v>1289</v>
      </c>
      <c r="J193">
        <v>21603256931</v>
      </c>
      <c r="K193" s="1">
        <v>41687</v>
      </c>
      <c r="L193" t="s">
        <v>613</v>
      </c>
      <c r="M193" t="s">
        <v>1202</v>
      </c>
      <c r="N193" t="s">
        <v>1290</v>
      </c>
      <c r="O193" t="s">
        <v>1291</v>
      </c>
      <c r="P193">
        <v>411.64</v>
      </c>
      <c r="Q193">
        <v>68.349999999999994</v>
      </c>
      <c r="R193">
        <v>479.99</v>
      </c>
      <c r="S193" t="s">
        <v>1292</v>
      </c>
      <c r="T193" t="s">
        <v>1293</v>
      </c>
      <c r="U193">
        <v>700</v>
      </c>
      <c r="V193" t="s">
        <v>1294</v>
      </c>
      <c r="W193">
        <v>17654123121</v>
      </c>
      <c r="X193" t="s">
        <v>62</v>
      </c>
      <c r="Y193" s="1">
        <v>42598</v>
      </c>
      <c r="Z193">
        <v>82</v>
      </c>
      <c r="AA193">
        <v>3254.99</v>
      </c>
      <c r="AB193">
        <v>89</v>
      </c>
      <c r="AC193">
        <v>266909.18</v>
      </c>
      <c r="AD193">
        <v>2016</v>
      </c>
      <c r="AE193" t="s">
        <v>2419</v>
      </c>
    </row>
    <row r="194" spans="1:31" x14ac:dyDescent="0.3">
      <c r="A194" t="s">
        <v>350</v>
      </c>
      <c r="B194" t="s">
        <v>1195</v>
      </c>
      <c r="C194" t="s">
        <v>1196</v>
      </c>
      <c r="D194" t="s">
        <v>1197</v>
      </c>
      <c r="E194" t="s">
        <v>1198</v>
      </c>
      <c r="F194" t="s">
        <v>1199</v>
      </c>
      <c r="G194" t="s">
        <v>1197</v>
      </c>
      <c r="H194" t="s">
        <v>1295</v>
      </c>
      <c r="I194" t="s">
        <v>1296</v>
      </c>
      <c r="J194">
        <v>21679209984</v>
      </c>
      <c r="K194" s="1">
        <v>40665</v>
      </c>
      <c r="L194" t="s">
        <v>613</v>
      </c>
      <c r="M194" t="s">
        <v>1202</v>
      </c>
      <c r="N194" t="s">
        <v>1297</v>
      </c>
      <c r="O194" t="s">
        <v>1298</v>
      </c>
      <c r="P194">
        <v>332.52</v>
      </c>
      <c r="Q194">
        <v>137.47</v>
      </c>
      <c r="R194">
        <v>469.99</v>
      </c>
      <c r="S194" t="s">
        <v>1299</v>
      </c>
      <c r="T194" t="s">
        <v>1300</v>
      </c>
      <c r="U194">
        <v>700</v>
      </c>
      <c r="V194" t="s">
        <v>1301</v>
      </c>
      <c r="W194">
        <v>17861776525</v>
      </c>
      <c r="X194" t="s">
        <v>71</v>
      </c>
      <c r="Y194" s="1">
        <v>42961</v>
      </c>
      <c r="Z194">
        <v>134</v>
      </c>
      <c r="AA194">
        <v>704.99</v>
      </c>
      <c r="AB194">
        <v>132</v>
      </c>
      <c r="AC194">
        <v>94468.66</v>
      </c>
      <c r="AD194">
        <v>2017</v>
      </c>
      <c r="AE194" t="s">
        <v>2419</v>
      </c>
    </row>
    <row r="195" spans="1:31" x14ac:dyDescent="0.3">
      <c r="A195" t="s">
        <v>350</v>
      </c>
      <c r="B195" t="s">
        <v>1195</v>
      </c>
      <c r="C195" t="s">
        <v>1196</v>
      </c>
      <c r="D195" t="s">
        <v>1197</v>
      </c>
      <c r="E195" t="s">
        <v>1198</v>
      </c>
      <c r="F195" t="s">
        <v>1199</v>
      </c>
      <c r="G195" t="s">
        <v>1197</v>
      </c>
      <c r="H195" t="s">
        <v>1302</v>
      </c>
      <c r="I195" t="s">
        <v>1303</v>
      </c>
      <c r="J195">
        <v>21626336775</v>
      </c>
      <c r="K195" s="1">
        <v>41827</v>
      </c>
      <c r="L195" t="s">
        <v>613</v>
      </c>
      <c r="M195" t="s">
        <v>1202</v>
      </c>
      <c r="N195" t="s">
        <v>1304</v>
      </c>
      <c r="O195" t="s">
        <v>1239</v>
      </c>
      <c r="P195">
        <v>380.55</v>
      </c>
      <c r="Q195">
        <v>89.44</v>
      </c>
      <c r="R195">
        <v>469.99</v>
      </c>
      <c r="S195" t="s">
        <v>1305</v>
      </c>
      <c r="T195" t="s">
        <v>1306</v>
      </c>
      <c r="U195">
        <v>900</v>
      </c>
      <c r="V195" t="s">
        <v>1307</v>
      </c>
      <c r="W195">
        <v>8872520618</v>
      </c>
      <c r="X195" t="s">
        <v>45</v>
      </c>
      <c r="Y195" s="1">
        <v>42959</v>
      </c>
      <c r="Z195">
        <v>90</v>
      </c>
      <c r="AA195">
        <v>382.98</v>
      </c>
      <c r="AB195">
        <v>170</v>
      </c>
      <c r="AC195">
        <v>34468.200000000004</v>
      </c>
      <c r="AD195">
        <v>2017</v>
      </c>
      <c r="AE195" t="s">
        <v>2419</v>
      </c>
    </row>
    <row r="196" spans="1:31" x14ac:dyDescent="0.3">
      <c r="A196" t="s">
        <v>350</v>
      </c>
      <c r="B196" t="s">
        <v>1195</v>
      </c>
      <c r="C196" t="s">
        <v>1196</v>
      </c>
      <c r="D196" t="s">
        <v>1197</v>
      </c>
      <c r="E196" t="s">
        <v>1198</v>
      </c>
      <c r="F196" t="s">
        <v>1199</v>
      </c>
      <c r="G196" t="s">
        <v>1197</v>
      </c>
      <c r="H196" t="s">
        <v>1308</v>
      </c>
      <c r="I196" t="s">
        <v>1309</v>
      </c>
      <c r="J196">
        <v>21332122312</v>
      </c>
      <c r="K196" s="1">
        <v>41687</v>
      </c>
      <c r="L196" t="s">
        <v>613</v>
      </c>
      <c r="M196" t="s">
        <v>1202</v>
      </c>
      <c r="N196" t="s">
        <v>1310</v>
      </c>
      <c r="O196" t="s">
        <v>1311</v>
      </c>
      <c r="P196">
        <v>385.24</v>
      </c>
      <c r="Q196">
        <v>58.48</v>
      </c>
      <c r="R196">
        <v>443.72</v>
      </c>
      <c r="S196" t="s">
        <v>1312</v>
      </c>
      <c r="T196" t="s">
        <v>1313</v>
      </c>
      <c r="U196">
        <v>1200</v>
      </c>
      <c r="V196" t="s">
        <v>1314</v>
      </c>
      <c r="W196">
        <v>5497229188</v>
      </c>
      <c r="X196" t="s">
        <v>45</v>
      </c>
      <c r="Y196" s="1">
        <v>42959</v>
      </c>
      <c r="Z196">
        <v>67</v>
      </c>
      <c r="AA196">
        <v>1751.99</v>
      </c>
      <c r="AB196">
        <v>170</v>
      </c>
      <c r="AC196">
        <v>117383.33</v>
      </c>
      <c r="AD196">
        <v>2017</v>
      </c>
      <c r="AE196" t="s">
        <v>2419</v>
      </c>
    </row>
    <row r="197" spans="1:31" x14ac:dyDescent="0.3">
      <c r="A197" t="s">
        <v>350</v>
      </c>
      <c r="B197" t="s">
        <v>1195</v>
      </c>
      <c r="C197" t="s">
        <v>1196</v>
      </c>
      <c r="D197" t="s">
        <v>1197</v>
      </c>
      <c r="E197" t="s">
        <v>1198</v>
      </c>
      <c r="F197" t="s">
        <v>1199</v>
      </c>
      <c r="G197" t="s">
        <v>1197</v>
      </c>
      <c r="H197" t="s">
        <v>1315</v>
      </c>
      <c r="I197" t="s">
        <v>1316</v>
      </c>
      <c r="J197">
        <v>681743994</v>
      </c>
      <c r="K197" s="1">
        <v>40854</v>
      </c>
      <c r="L197" t="s">
        <v>613</v>
      </c>
      <c r="M197" t="s">
        <v>1202</v>
      </c>
      <c r="N197" t="s">
        <v>1317</v>
      </c>
      <c r="O197" t="s">
        <v>1318</v>
      </c>
      <c r="P197">
        <v>332.38</v>
      </c>
      <c r="Q197">
        <v>107.92</v>
      </c>
      <c r="R197">
        <v>440.3</v>
      </c>
      <c r="S197" t="s">
        <v>1319</v>
      </c>
      <c r="T197" t="s">
        <v>1320</v>
      </c>
      <c r="U197">
        <v>1200</v>
      </c>
      <c r="V197" t="s">
        <v>1321</v>
      </c>
      <c r="W197">
        <v>9887288938</v>
      </c>
      <c r="X197" t="s">
        <v>62</v>
      </c>
      <c r="Y197" s="1">
        <v>42803</v>
      </c>
      <c r="Z197">
        <v>52</v>
      </c>
      <c r="AA197">
        <v>525.99</v>
      </c>
      <c r="AB197">
        <v>175</v>
      </c>
      <c r="AC197">
        <v>27351.48</v>
      </c>
      <c r="AD197">
        <v>2017</v>
      </c>
      <c r="AE197" t="s">
        <v>2422</v>
      </c>
    </row>
    <row r="198" spans="1:31" x14ac:dyDescent="0.3">
      <c r="A198" t="s">
        <v>350</v>
      </c>
      <c r="B198" t="s">
        <v>1195</v>
      </c>
      <c r="C198" t="s">
        <v>1196</v>
      </c>
      <c r="D198" t="s">
        <v>1197</v>
      </c>
      <c r="E198" t="s">
        <v>1198</v>
      </c>
      <c r="F198" t="s">
        <v>1199</v>
      </c>
      <c r="G198" t="s">
        <v>1197</v>
      </c>
      <c r="H198" t="s">
        <v>1322</v>
      </c>
      <c r="I198" t="s">
        <v>1323</v>
      </c>
      <c r="J198">
        <v>681014415</v>
      </c>
      <c r="K198" s="1">
        <v>42135</v>
      </c>
      <c r="L198" t="s">
        <v>613</v>
      </c>
      <c r="M198" t="s">
        <v>1202</v>
      </c>
      <c r="N198" t="s">
        <v>1324</v>
      </c>
      <c r="O198" t="s">
        <v>1325</v>
      </c>
      <c r="P198">
        <v>317.81</v>
      </c>
      <c r="Q198">
        <v>102.18</v>
      </c>
      <c r="R198">
        <v>419.99</v>
      </c>
      <c r="S198" t="s">
        <v>1326</v>
      </c>
      <c r="T198" t="s">
        <v>1327</v>
      </c>
      <c r="U198">
        <v>1200</v>
      </c>
      <c r="V198" t="s">
        <v>1328</v>
      </c>
      <c r="W198">
        <v>5997439296</v>
      </c>
      <c r="X198" t="s">
        <v>71</v>
      </c>
      <c r="Y198" s="1">
        <v>42801</v>
      </c>
      <c r="Z198">
        <v>87</v>
      </c>
      <c r="AA198">
        <v>660</v>
      </c>
      <c r="AB198">
        <v>175</v>
      </c>
      <c r="AC198">
        <v>57420</v>
      </c>
      <c r="AD198">
        <v>2017</v>
      </c>
      <c r="AE198" t="s">
        <v>2422</v>
      </c>
    </row>
    <row r="199" spans="1:31" x14ac:dyDescent="0.3">
      <c r="A199" t="s">
        <v>350</v>
      </c>
      <c r="B199" t="s">
        <v>1195</v>
      </c>
      <c r="C199" t="s">
        <v>1196</v>
      </c>
      <c r="D199" t="s">
        <v>1197</v>
      </c>
      <c r="E199" t="s">
        <v>1198</v>
      </c>
      <c r="F199" t="s">
        <v>1199</v>
      </c>
      <c r="G199" t="s">
        <v>1197</v>
      </c>
      <c r="H199" t="s">
        <v>1329</v>
      </c>
      <c r="I199" t="s">
        <v>1330</v>
      </c>
      <c r="J199">
        <v>681513792</v>
      </c>
      <c r="K199" s="1">
        <v>42093</v>
      </c>
      <c r="L199" t="s">
        <v>613</v>
      </c>
      <c r="M199" t="s">
        <v>1202</v>
      </c>
      <c r="N199" t="s">
        <v>1331</v>
      </c>
      <c r="O199" t="s">
        <v>1332</v>
      </c>
      <c r="P199">
        <v>360.72</v>
      </c>
      <c r="Q199">
        <v>57.26</v>
      </c>
      <c r="R199">
        <v>417.98</v>
      </c>
      <c r="S199" t="s">
        <v>1333</v>
      </c>
      <c r="T199" t="s">
        <v>1334</v>
      </c>
      <c r="U199">
        <v>1200</v>
      </c>
      <c r="V199" t="s">
        <v>1335</v>
      </c>
      <c r="W199">
        <v>6216318122</v>
      </c>
      <c r="X199" t="s">
        <v>45</v>
      </c>
      <c r="Y199" s="1">
        <v>42533</v>
      </c>
      <c r="Z199">
        <v>90</v>
      </c>
      <c r="AA199">
        <v>1431.99</v>
      </c>
      <c r="AB199">
        <v>176</v>
      </c>
      <c r="AC199">
        <v>128879.1</v>
      </c>
      <c r="AD199">
        <v>2016</v>
      </c>
      <c r="AE199" t="s">
        <v>2423</v>
      </c>
    </row>
    <row r="200" spans="1:31" x14ac:dyDescent="0.3">
      <c r="A200" t="s">
        <v>350</v>
      </c>
      <c r="B200" t="s">
        <v>1195</v>
      </c>
      <c r="C200" t="s">
        <v>1196</v>
      </c>
      <c r="D200" t="s">
        <v>1197</v>
      </c>
      <c r="E200" t="s">
        <v>1198</v>
      </c>
      <c r="F200" t="s">
        <v>1199</v>
      </c>
      <c r="G200" t="s">
        <v>1197</v>
      </c>
      <c r="H200" t="s">
        <v>1336</v>
      </c>
      <c r="I200" t="s">
        <v>1337</v>
      </c>
      <c r="J200">
        <v>681614059</v>
      </c>
      <c r="K200" s="1">
        <v>40917</v>
      </c>
      <c r="L200" t="s">
        <v>613</v>
      </c>
      <c r="M200" t="s">
        <v>1202</v>
      </c>
      <c r="N200" t="s">
        <v>1338</v>
      </c>
      <c r="O200" t="s">
        <v>1339</v>
      </c>
      <c r="P200">
        <v>293.3</v>
      </c>
      <c r="Q200">
        <v>109.69</v>
      </c>
      <c r="R200">
        <v>402.99</v>
      </c>
      <c r="S200" t="s">
        <v>1340</v>
      </c>
      <c r="T200" t="s">
        <v>1341</v>
      </c>
      <c r="U200">
        <v>1200</v>
      </c>
      <c r="V200" t="s">
        <v>1342</v>
      </c>
      <c r="W200">
        <v>6205468179</v>
      </c>
      <c r="X200" t="s">
        <v>62</v>
      </c>
      <c r="Y200" s="1">
        <v>42618</v>
      </c>
      <c r="Z200">
        <v>75</v>
      </c>
      <c r="AA200">
        <v>299.89</v>
      </c>
      <c r="AB200">
        <v>205</v>
      </c>
      <c r="AC200">
        <v>22491.75</v>
      </c>
      <c r="AD200">
        <v>2016</v>
      </c>
      <c r="AE200" t="s">
        <v>2421</v>
      </c>
    </row>
    <row r="201" spans="1:31" x14ac:dyDescent="0.3">
      <c r="A201" t="s">
        <v>350</v>
      </c>
      <c r="B201" t="s">
        <v>1195</v>
      </c>
      <c r="C201" t="s">
        <v>1196</v>
      </c>
      <c r="D201" t="s">
        <v>1197</v>
      </c>
      <c r="E201" t="s">
        <v>1198</v>
      </c>
      <c r="F201" t="s">
        <v>1199</v>
      </c>
      <c r="G201" t="s">
        <v>1197</v>
      </c>
      <c r="H201" t="s">
        <v>1343</v>
      </c>
      <c r="I201" t="s">
        <v>1344</v>
      </c>
      <c r="J201">
        <v>681619776</v>
      </c>
      <c r="K201" s="1">
        <v>40679</v>
      </c>
      <c r="L201" t="s">
        <v>613</v>
      </c>
      <c r="M201" t="s">
        <v>1202</v>
      </c>
      <c r="N201" t="s">
        <v>1345</v>
      </c>
      <c r="O201" t="s">
        <v>1346</v>
      </c>
      <c r="P201">
        <v>339.55</v>
      </c>
      <c r="Q201">
        <v>62.43</v>
      </c>
      <c r="R201">
        <v>401.98</v>
      </c>
      <c r="S201" t="s">
        <v>1347</v>
      </c>
      <c r="T201" t="s">
        <v>1348</v>
      </c>
      <c r="U201">
        <v>1200</v>
      </c>
      <c r="V201" t="s">
        <v>1349</v>
      </c>
      <c r="W201">
        <v>8133383946</v>
      </c>
      <c r="X201" t="s">
        <v>45</v>
      </c>
      <c r="Y201" s="1">
        <v>42983</v>
      </c>
      <c r="Z201">
        <v>133</v>
      </c>
      <c r="AA201">
        <v>343.99</v>
      </c>
      <c r="AB201">
        <v>209</v>
      </c>
      <c r="AC201">
        <v>45750.67</v>
      </c>
      <c r="AD201">
        <v>2017</v>
      </c>
      <c r="AE201" t="s">
        <v>2421</v>
      </c>
    </row>
    <row r="202" spans="1:31" x14ac:dyDescent="0.3">
      <c r="A202" t="s">
        <v>350</v>
      </c>
      <c r="B202" t="s">
        <v>1195</v>
      </c>
      <c r="C202" t="s">
        <v>1196</v>
      </c>
      <c r="D202" t="s">
        <v>1197</v>
      </c>
      <c r="E202" t="s">
        <v>1198</v>
      </c>
      <c r="F202" t="s">
        <v>1199</v>
      </c>
      <c r="G202" t="s">
        <v>1197</v>
      </c>
      <c r="H202" t="s">
        <v>1350</v>
      </c>
      <c r="I202" t="s">
        <v>1351</v>
      </c>
      <c r="J202">
        <v>681171085</v>
      </c>
      <c r="K202" s="1">
        <v>40637</v>
      </c>
      <c r="L202" t="s">
        <v>613</v>
      </c>
      <c r="M202" t="s">
        <v>1202</v>
      </c>
      <c r="N202" t="s">
        <v>1352</v>
      </c>
      <c r="O202" t="s">
        <v>1265</v>
      </c>
      <c r="P202">
        <v>283.91000000000003</v>
      </c>
      <c r="Q202">
        <v>116.08</v>
      </c>
      <c r="R202">
        <v>399.99</v>
      </c>
      <c r="S202" t="s">
        <v>1353</v>
      </c>
      <c r="T202" t="s">
        <v>1354</v>
      </c>
      <c r="U202">
        <v>1200</v>
      </c>
      <c r="V202" t="s">
        <v>1355</v>
      </c>
      <c r="W202">
        <v>6658131023</v>
      </c>
      <c r="X202" t="s">
        <v>45</v>
      </c>
      <c r="Y202" s="1">
        <v>42785</v>
      </c>
      <c r="Z202">
        <v>56</v>
      </c>
      <c r="AA202">
        <v>41.99</v>
      </c>
      <c r="AB202">
        <v>196</v>
      </c>
      <c r="AC202">
        <v>2351.44</v>
      </c>
      <c r="AD202">
        <v>2017</v>
      </c>
      <c r="AE202" t="s">
        <v>2415</v>
      </c>
    </row>
    <row r="203" spans="1:31" x14ac:dyDescent="0.3">
      <c r="A203" t="s">
        <v>350</v>
      </c>
      <c r="B203" t="s">
        <v>1195</v>
      </c>
      <c r="C203" t="s">
        <v>1196</v>
      </c>
      <c r="D203" t="s">
        <v>1197</v>
      </c>
      <c r="E203" t="s">
        <v>1198</v>
      </c>
      <c r="F203" t="s">
        <v>1199</v>
      </c>
      <c r="G203" t="s">
        <v>1197</v>
      </c>
      <c r="H203" t="s">
        <v>1356</v>
      </c>
      <c r="I203" t="s">
        <v>1357</v>
      </c>
      <c r="J203">
        <v>681054046</v>
      </c>
      <c r="K203" s="1">
        <v>41911</v>
      </c>
      <c r="L203" t="s">
        <v>613</v>
      </c>
      <c r="M203" t="s">
        <v>1202</v>
      </c>
      <c r="N203" t="s">
        <v>1358</v>
      </c>
      <c r="O203" t="s">
        <v>1239</v>
      </c>
      <c r="P203">
        <v>302.95</v>
      </c>
      <c r="Q203">
        <v>97.04</v>
      </c>
      <c r="R203">
        <v>399.99</v>
      </c>
      <c r="S203" t="s">
        <v>1359</v>
      </c>
      <c r="T203" t="s">
        <v>1360</v>
      </c>
      <c r="U203">
        <v>1200</v>
      </c>
      <c r="V203" t="s">
        <v>1361</v>
      </c>
      <c r="W203">
        <v>5917558109</v>
      </c>
      <c r="X203" t="s">
        <v>71</v>
      </c>
      <c r="Y203" s="1">
        <v>42155</v>
      </c>
      <c r="Z203">
        <v>142</v>
      </c>
      <c r="AA203">
        <v>89.89</v>
      </c>
      <c r="AB203">
        <v>197</v>
      </c>
      <c r="AC203">
        <v>12764.38</v>
      </c>
      <c r="AD203">
        <v>2015</v>
      </c>
      <c r="AE203" t="s">
        <v>2420</v>
      </c>
    </row>
    <row r="204" spans="1:31" x14ac:dyDescent="0.3">
      <c r="A204" t="s">
        <v>350</v>
      </c>
      <c r="B204" t="s">
        <v>1195</v>
      </c>
      <c r="C204" t="s">
        <v>1196</v>
      </c>
      <c r="D204" t="s">
        <v>1197</v>
      </c>
      <c r="E204" t="s">
        <v>1198</v>
      </c>
      <c r="F204" t="s">
        <v>1199</v>
      </c>
      <c r="G204" t="s">
        <v>1197</v>
      </c>
      <c r="H204" t="s">
        <v>1362</v>
      </c>
      <c r="I204" t="s">
        <v>1363</v>
      </c>
      <c r="J204">
        <v>681358505</v>
      </c>
      <c r="K204" s="1">
        <v>40648</v>
      </c>
      <c r="L204" t="s">
        <v>613</v>
      </c>
      <c r="M204" t="s">
        <v>1202</v>
      </c>
      <c r="N204" t="s">
        <v>1364</v>
      </c>
      <c r="O204" t="s">
        <v>1265</v>
      </c>
      <c r="P204">
        <v>278.70999999999998</v>
      </c>
      <c r="Q204">
        <v>118.71</v>
      </c>
      <c r="R204">
        <v>397.42</v>
      </c>
      <c r="S204" t="s">
        <v>1365</v>
      </c>
      <c r="T204" t="s">
        <v>1366</v>
      </c>
      <c r="U204">
        <v>1200</v>
      </c>
      <c r="V204" t="s">
        <v>1367</v>
      </c>
      <c r="W204">
        <v>5916403126</v>
      </c>
      <c r="X204" t="s">
        <v>62</v>
      </c>
      <c r="Y204" s="1">
        <v>42665</v>
      </c>
      <c r="Z204">
        <v>77</v>
      </c>
      <c r="AA204">
        <v>66.89</v>
      </c>
      <c r="AB204">
        <v>197</v>
      </c>
      <c r="AC204">
        <v>5150.53</v>
      </c>
      <c r="AD204">
        <v>2016</v>
      </c>
      <c r="AE204" t="s">
        <v>2417</v>
      </c>
    </row>
    <row r="205" spans="1:31" x14ac:dyDescent="0.3">
      <c r="A205" t="s">
        <v>350</v>
      </c>
      <c r="B205" t="s">
        <v>1195</v>
      </c>
      <c r="C205" t="s">
        <v>1196</v>
      </c>
      <c r="D205" t="s">
        <v>1197</v>
      </c>
      <c r="E205" t="s">
        <v>1198</v>
      </c>
      <c r="F205" t="s">
        <v>1199</v>
      </c>
      <c r="G205" t="s">
        <v>1197</v>
      </c>
      <c r="H205" t="s">
        <v>1368</v>
      </c>
      <c r="I205" t="s">
        <v>1369</v>
      </c>
      <c r="J205">
        <v>681956068</v>
      </c>
      <c r="K205" s="1">
        <v>39818</v>
      </c>
      <c r="L205" t="s">
        <v>613</v>
      </c>
      <c r="M205" t="s">
        <v>1202</v>
      </c>
      <c r="N205" t="s">
        <v>1370</v>
      </c>
      <c r="O205" t="s">
        <v>1371</v>
      </c>
      <c r="P205">
        <v>291.33999999999997</v>
      </c>
      <c r="Q205">
        <v>103.65</v>
      </c>
      <c r="R205">
        <v>394.99</v>
      </c>
      <c r="S205" t="s">
        <v>1372</v>
      </c>
      <c r="T205" t="s">
        <v>1373</v>
      </c>
      <c r="U205">
        <v>1200</v>
      </c>
      <c r="V205" t="s">
        <v>1374</v>
      </c>
      <c r="W205">
        <v>5913704027</v>
      </c>
      <c r="X205" t="s">
        <v>62</v>
      </c>
      <c r="Y205" s="1">
        <v>42866</v>
      </c>
      <c r="Z205">
        <v>65</v>
      </c>
      <c r="AA205">
        <v>645.99</v>
      </c>
      <c r="AB205">
        <v>197</v>
      </c>
      <c r="AC205">
        <v>41989.35</v>
      </c>
      <c r="AD205">
        <v>2017</v>
      </c>
      <c r="AE205" t="s">
        <v>2420</v>
      </c>
    </row>
    <row r="206" spans="1:31" x14ac:dyDescent="0.3">
      <c r="A206" t="s">
        <v>350</v>
      </c>
      <c r="B206" t="s">
        <v>1195</v>
      </c>
      <c r="C206" t="s">
        <v>1196</v>
      </c>
      <c r="D206" t="s">
        <v>1197</v>
      </c>
      <c r="E206" t="s">
        <v>1198</v>
      </c>
      <c r="F206" t="s">
        <v>1199</v>
      </c>
      <c r="G206" t="s">
        <v>1197</v>
      </c>
      <c r="H206" t="s">
        <v>1375</v>
      </c>
      <c r="I206" t="s">
        <v>1376</v>
      </c>
      <c r="J206">
        <v>681669104</v>
      </c>
      <c r="K206" s="1">
        <v>40792</v>
      </c>
      <c r="L206" t="s">
        <v>613</v>
      </c>
      <c r="M206" t="s">
        <v>1202</v>
      </c>
      <c r="N206" t="s">
        <v>1377</v>
      </c>
      <c r="O206" t="s">
        <v>1378</v>
      </c>
      <c r="P206">
        <v>339.12</v>
      </c>
      <c r="Q206">
        <v>49.87</v>
      </c>
      <c r="R206">
        <v>388.99</v>
      </c>
      <c r="S206" t="s">
        <v>1379</v>
      </c>
      <c r="T206" t="s">
        <v>1380</v>
      </c>
      <c r="U206">
        <v>1200</v>
      </c>
      <c r="V206" t="s">
        <v>1381</v>
      </c>
      <c r="W206">
        <v>5914812864</v>
      </c>
      <c r="X206" t="s">
        <v>45</v>
      </c>
      <c r="Y206" s="1">
        <v>42127</v>
      </c>
      <c r="Z206">
        <v>96</v>
      </c>
      <c r="AA206">
        <v>766.11</v>
      </c>
      <c r="AB206">
        <v>221</v>
      </c>
      <c r="AC206">
        <v>73546.559999999998</v>
      </c>
      <c r="AD206">
        <v>2015</v>
      </c>
      <c r="AE206" t="s">
        <v>2420</v>
      </c>
    </row>
    <row r="207" spans="1:31" x14ac:dyDescent="0.3">
      <c r="A207" t="s">
        <v>350</v>
      </c>
      <c r="B207" t="s">
        <v>1195</v>
      </c>
      <c r="C207" t="s">
        <v>1196</v>
      </c>
      <c r="D207" t="s">
        <v>1197</v>
      </c>
      <c r="E207" t="s">
        <v>1198</v>
      </c>
      <c r="F207" t="s">
        <v>1199</v>
      </c>
      <c r="G207" t="s">
        <v>1197</v>
      </c>
      <c r="H207" t="s">
        <v>1382</v>
      </c>
      <c r="I207" t="s">
        <v>1383</v>
      </c>
      <c r="J207">
        <v>681168430</v>
      </c>
      <c r="K207" s="1">
        <v>40299</v>
      </c>
      <c r="L207" t="s">
        <v>613</v>
      </c>
      <c r="M207" t="s">
        <v>1202</v>
      </c>
      <c r="N207" t="s">
        <v>1384</v>
      </c>
      <c r="O207" t="s">
        <v>1385</v>
      </c>
      <c r="P207">
        <v>289.33</v>
      </c>
      <c r="Q207">
        <v>94.65</v>
      </c>
      <c r="R207">
        <v>383.98</v>
      </c>
      <c r="S207" t="s">
        <v>1386</v>
      </c>
      <c r="T207" t="s">
        <v>1387</v>
      </c>
      <c r="U207">
        <v>1200</v>
      </c>
      <c r="V207" t="s">
        <v>1388</v>
      </c>
      <c r="W207">
        <v>5916819560</v>
      </c>
      <c r="X207" t="s">
        <v>62</v>
      </c>
      <c r="Y207" s="1">
        <v>42786</v>
      </c>
      <c r="Z207">
        <v>56</v>
      </c>
      <c r="AA207">
        <v>299.89</v>
      </c>
      <c r="AB207">
        <v>222</v>
      </c>
      <c r="AC207">
        <v>16793.84</v>
      </c>
      <c r="AD207">
        <v>2017</v>
      </c>
      <c r="AE207" t="s">
        <v>2415</v>
      </c>
    </row>
    <row r="208" spans="1:31" x14ac:dyDescent="0.3">
      <c r="A208" t="s">
        <v>350</v>
      </c>
      <c r="B208" t="s">
        <v>1195</v>
      </c>
      <c r="C208" t="s">
        <v>1196</v>
      </c>
      <c r="D208" t="s">
        <v>1197</v>
      </c>
      <c r="E208" t="s">
        <v>1198</v>
      </c>
      <c r="F208" t="s">
        <v>1199</v>
      </c>
      <c r="G208" t="s">
        <v>1197</v>
      </c>
      <c r="H208" t="s">
        <v>1389</v>
      </c>
      <c r="I208" t="s">
        <v>1390</v>
      </c>
      <c r="J208">
        <v>681280256</v>
      </c>
      <c r="K208" s="1">
        <v>42093</v>
      </c>
      <c r="L208" t="s">
        <v>613</v>
      </c>
      <c r="M208" t="s">
        <v>1202</v>
      </c>
      <c r="N208" t="s">
        <v>1391</v>
      </c>
      <c r="O208" t="s">
        <v>1265</v>
      </c>
      <c r="P208">
        <v>287.5</v>
      </c>
      <c r="Q208">
        <v>95.48</v>
      </c>
      <c r="R208">
        <v>382.98</v>
      </c>
      <c r="S208" t="s">
        <v>1392</v>
      </c>
      <c r="T208" t="s">
        <v>1393</v>
      </c>
      <c r="U208">
        <v>1200</v>
      </c>
      <c r="V208" t="s">
        <v>1394</v>
      </c>
      <c r="W208">
        <v>5912791700</v>
      </c>
      <c r="X208" t="s">
        <v>45</v>
      </c>
      <c r="Y208" s="1">
        <v>42786</v>
      </c>
      <c r="Z208">
        <v>118</v>
      </c>
      <c r="AA208">
        <v>47.88</v>
      </c>
      <c r="AB208">
        <v>222</v>
      </c>
      <c r="AC208">
        <v>5649.84</v>
      </c>
      <c r="AD208">
        <v>2017</v>
      </c>
      <c r="AE208" t="s">
        <v>2415</v>
      </c>
    </row>
    <row r="209" spans="1:31" x14ac:dyDescent="0.3">
      <c r="A209" t="s">
        <v>350</v>
      </c>
      <c r="B209" t="s">
        <v>1195</v>
      </c>
      <c r="C209" t="s">
        <v>1196</v>
      </c>
      <c r="D209" t="s">
        <v>1197</v>
      </c>
      <c r="E209" t="s">
        <v>1198</v>
      </c>
      <c r="F209" t="s">
        <v>1199</v>
      </c>
      <c r="G209" t="s">
        <v>1197</v>
      </c>
      <c r="H209" t="s">
        <v>1395</v>
      </c>
      <c r="I209" t="s">
        <v>1396</v>
      </c>
      <c r="J209">
        <v>681049820</v>
      </c>
      <c r="K209" s="1">
        <v>40679</v>
      </c>
      <c r="L209" t="s">
        <v>613</v>
      </c>
      <c r="M209" t="s">
        <v>1202</v>
      </c>
      <c r="N209" t="s">
        <v>1397</v>
      </c>
      <c r="O209" t="s">
        <v>1398</v>
      </c>
      <c r="P209">
        <v>308.83999999999997</v>
      </c>
      <c r="Q209">
        <v>49.65</v>
      </c>
      <c r="R209">
        <v>358.49</v>
      </c>
      <c r="S209" t="s">
        <v>1399</v>
      </c>
      <c r="T209" t="s">
        <v>1400</v>
      </c>
      <c r="U209">
        <v>5000</v>
      </c>
      <c r="V209" t="s">
        <v>1401</v>
      </c>
      <c r="W209">
        <v>865918000000</v>
      </c>
      <c r="X209" t="s">
        <v>45</v>
      </c>
      <c r="Y209" s="1">
        <v>42653</v>
      </c>
      <c r="Z209">
        <v>102</v>
      </c>
      <c r="AA209">
        <v>97.88</v>
      </c>
      <c r="AB209">
        <v>251</v>
      </c>
      <c r="AC209">
        <v>9983.76</v>
      </c>
      <c r="AD209">
        <v>2016</v>
      </c>
      <c r="AE209" t="s">
        <v>2417</v>
      </c>
    </row>
    <row r="210" spans="1:31" x14ac:dyDescent="0.3">
      <c r="A210" t="s">
        <v>350</v>
      </c>
      <c r="B210" t="s">
        <v>1195</v>
      </c>
      <c r="C210" t="s">
        <v>1196</v>
      </c>
      <c r="D210" t="s">
        <v>1197</v>
      </c>
      <c r="E210" t="s">
        <v>1198</v>
      </c>
      <c r="F210" t="s">
        <v>1199</v>
      </c>
      <c r="G210" t="s">
        <v>1197</v>
      </c>
      <c r="H210" t="s">
        <v>1402</v>
      </c>
      <c r="I210" t="s">
        <v>1403</v>
      </c>
      <c r="J210">
        <v>681865336</v>
      </c>
      <c r="K210" s="1">
        <v>42093</v>
      </c>
      <c r="L210" t="s">
        <v>613</v>
      </c>
      <c r="M210" t="s">
        <v>1202</v>
      </c>
      <c r="N210" t="s">
        <v>1404</v>
      </c>
      <c r="O210" t="s">
        <v>1378</v>
      </c>
      <c r="P210">
        <v>264.35000000000002</v>
      </c>
      <c r="Q210">
        <v>89.63</v>
      </c>
      <c r="R210">
        <v>353.98</v>
      </c>
      <c r="S210" t="s">
        <v>1405</v>
      </c>
      <c r="T210" t="s">
        <v>1406</v>
      </c>
      <c r="U210">
        <v>5000</v>
      </c>
      <c r="V210" t="s">
        <v>1407</v>
      </c>
      <c r="W210">
        <v>865916000000</v>
      </c>
      <c r="X210" t="s">
        <v>71</v>
      </c>
      <c r="Y210" s="1">
        <v>42653</v>
      </c>
      <c r="Z210">
        <v>89</v>
      </c>
      <c r="AA210">
        <v>88.99</v>
      </c>
      <c r="AB210">
        <v>96</v>
      </c>
      <c r="AC210">
        <v>7920.11</v>
      </c>
      <c r="AD210">
        <v>2016</v>
      </c>
      <c r="AE210" t="s">
        <v>2417</v>
      </c>
    </row>
    <row r="211" spans="1:31" x14ac:dyDescent="0.3">
      <c r="A211" t="s">
        <v>350</v>
      </c>
      <c r="B211" t="s">
        <v>1195</v>
      </c>
      <c r="C211" t="s">
        <v>1196</v>
      </c>
      <c r="D211" t="s">
        <v>1197</v>
      </c>
      <c r="E211" t="s">
        <v>1198</v>
      </c>
      <c r="F211" t="s">
        <v>1199</v>
      </c>
      <c r="G211" t="s">
        <v>1197</v>
      </c>
      <c r="H211" t="s">
        <v>1408</v>
      </c>
      <c r="I211" t="s">
        <v>1409</v>
      </c>
      <c r="J211">
        <v>681872794</v>
      </c>
      <c r="K211" s="1">
        <v>40854</v>
      </c>
      <c r="L211" t="s">
        <v>750</v>
      </c>
      <c r="M211" t="s">
        <v>1202</v>
      </c>
      <c r="N211" t="s">
        <v>1410</v>
      </c>
      <c r="O211" t="s">
        <v>1218</v>
      </c>
      <c r="P211">
        <v>253.41</v>
      </c>
      <c r="Q211">
        <v>100.57</v>
      </c>
      <c r="R211">
        <v>353.98</v>
      </c>
      <c r="S211" t="s">
        <v>1411</v>
      </c>
      <c r="T211" t="s">
        <v>1412</v>
      </c>
      <c r="U211">
        <v>300</v>
      </c>
      <c r="V211" t="s">
        <v>1413</v>
      </c>
      <c r="W211">
        <v>865914000000</v>
      </c>
      <c r="X211" t="s">
        <v>62</v>
      </c>
      <c r="Y211" s="1">
        <v>42645</v>
      </c>
      <c r="Z211">
        <v>33</v>
      </c>
      <c r="AA211">
        <v>713.99</v>
      </c>
      <c r="AB211">
        <v>96</v>
      </c>
      <c r="AC211">
        <v>23561.670000000002</v>
      </c>
      <c r="AD211">
        <v>2016</v>
      </c>
      <c r="AE211" t="s">
        <v>2417</v>
      </c>
    </row>
    <row r="212" spans="1:31" x14ac:dyDescent="0.3">
      <c r="A212" t="s">
        <v>350</v>
      </c>
      <c r="B212" t="s">
        <v>1195</v>
      </c>
      <c r="C212" t="s">
        <v>1196</v>
      </c>
      <c r="D212" t="s">
        <v>1197</v>
      </c>
      <c r="E212" t="s">
        <v>1198</v>
      </c>
      <c r="F212" t="s">
        <v>1199</v>
      </c>
      <c r="G212" t="s">
        <v>1197</v>
      </c>
      <c r="H212" t="s">
        <v>1414</v>
      </c>
      <c r="I212" t="s">
        <v>1415</v>
      </c>
      <c r="J212">
        <v>681719349</v>
      </c>
      <c r="K212" s="1">
        <v>41827</v>
      </c>
      <c r="L212" t="s">
        <v>750</v>
      </c>
      <c r="M212" t="s">
        <v>1202</v>
      </c>
      <c r="N212" t="s">
        <v>1416</v>
      </c>
      <c r="O212" t="s">
        <v>1265</v>
      </c>
      <c r="P212">
        <v>306</v>
      </c>
      <c r="Q212">
        <v>43.99</v>
      </c>
      <c r="R212">
        <v>349.99</v>
      </c>
      <c r="S212" t="s">
        <v>1417</v>
      </c>
      <c r="T212" t="s">
        <v>1418</v>
      </c>
      <c r="U212">
        <v>300</v>
      </c>
      <c r="V212" t="s">
        <v>1419</v>
      </c>
      <c r="W212">
        <v>865915000000</v>
      </c>
      <c r="X212" t="s">
        <v>45</v>
      </c>
      <c r="Y212" s="1">
        <v>42645</v>
      </c>
      <c r="Z212">
        <v>131</v>
      </c>
      <c r="AA212">
        <v>338.99</v>
      </c>
      <c r="AB212">
        <v>96</v>
      </c>
      <c r="AC212">
        <v>44407.69</v>
      </c>
      <c r="AD212">
        <v>2016</v>
      </c>
      <c r="AE212" t="s">
        <v>2417</v>
      </c>
    </row>
    <row r="213" spans="1:31" x14ac:dyDescent="0.3">
      <c r="A213" t="s">
        <v>350</v>
      </c>
      <c r="B213" t="s">
        <v>1195</v>
      </c>
      <c r="C213" t="s">
        <v>1196</v>
      </c>
      <c r="D213" t="s">
        <v>1197</v>
      </c>
      <c r="E213" t="s">
        <v>1198</v>
      </c>
      <c r="F213" t="s">
        <v>1199</v>
      </c>
      <c r="G213" t="s">
        <v>1197</v>
      </c>
      <c r="H213" t="s">
        <v>1420</v>
      </c>
      <c r="I213" t="s">
        <v>1421</v>
      </c>
      <c r="J213">
        <v>681404669</v>
      </c>
      <c r="K213" s="1">
        <v>41001</v>
      </c>
      <c r="L213" t="s">
        <v>750</v>
      </c>
      <c r="M213" t="s">
        <v>1202</v>
      </c>
      <c r="N213" t="s">
        <v>1422</v>
      </c>
      <c r="O213" t="s">
        <v>1265</v>
      </c>
      <c r="P213">
        <v>287.77999999999997</v>
      </c>
      <c r="Q213">
        <v>56.21</v>
      </c>
      <c r="R213">
        <v>343.99</v>
      </c>
      <c r="S213" t="s">
        <v>1423</v>
      </c>
      <c r="T213" t="s">
        <v>1424</v>
      </c>
      <c r="U213">
        <v>1200</v>
      </c>
      <c r="V213" t="s">
        <v>1425</v>
      </c>
      <c r="W213">
        <v>865917000000</v>
      </c>
      <c r="X213" t="s">
        <v>71</v>
      </c>
      <c r="Y213" s="1">
        <v>42645</v>
      </c>
      <c r="Z213">
        <v>86</v>
      </c>
      <c r="AA213">
        <v>678.75</v>
      </c>
      <c r="AB213">
        <v>96</v>
      </c>
      <c r="AC213">
        <v>58372.5</v>
      </c>
      <c r="AD213">
        <v>2016</v>
      </c>
      <c r="AE213" t="s">
        <v>2417</v>
      </c>
    </row>
    <row r="214" spans="1:31" x14ac:dyDescent="0.3">
      <c r="A214" t="s">
        <v>350</v>
      </c>
      <c r="B214" t="s">
        <v>1195</v>
      </c>
      <c r="C214" t="s">
        <v>1196</v>
      </c>
      <c r="D214" t="s">
        <v>1197</v>
      </c>
      <c r="E214" t="s">
        <v>1198</v>
      </c>
      <c r="F214" t="s">
        <v>1199</v>
      </c>
      <c r="G214" t="s">
        <v>1197</v>
      </c>
      <c r="H214" t="s">
        <v>1426</v>
      </c>
      <c r="I214" t="s">
        <v>1427</v>
      </c>
      <c r="J214">
        <v>681975566</v>
      </c>
      <c r="K214" s="1">
        <v>41911</v>
      </c>
      <c r="L214" t="s">
        <v>750</v>
      </c>
      <c r="M214" t="s">
        <v>1202</v>
      </c>
      <c r="N214" t="s">
        <v>1428</v>
      </c>
      <c r="O214" t="s">
        <v>1265</v>
      </c>
      <c r="P214">
        <v>241.15</v>
      </c>
      <c r="Q214">
        <v>98.84</v>
      </c>
      <c r="R214">
        <v>339.99</v>
      </c>
      <c r="S214" t="s">
        <v>1429</v>
      </c>
      <c r="T214" t="s">
        <v>1430</v>
      </c>
      <c r="U214">
        <v>1200</v>
      </c>
      <c r="V214" t="s">
        <v>1431</v>
      </c>
      <c r="W214">
        <v>865913000000</v>
      </c>
      <c r="X214" t="s">
        <v>45</v>
      </c>
      <c r="Y214" s="1">
        <v>42645</v>
      </c>
      <c r="Z214">
        <v>94</v>
      </c>
      <c r="AA214">
        <v>3192.97</v>
      </c>
      <c r="AB214">
        <v>97</v>
      </c>
      <c r="AC214">
        <v>300139.18</v>
      </c>
      <c r="AD214">
        <v>2016</v>
      </c>
      <c r="AE214" t="s">
        <v>2417</v>
      </c>
    </row>
    <row r="215" spans="1:31" x14ac:dyDescent="0.3">
      <c r="A215" t="s">
        <v>350</v>
      </c>
      <c r="B215" t="s">
        <v>1195</v>
      </c>
      <c r="C215" t="s">
        <v>1196</v>
      </c>
      <c r="D215" t="s">
        <v>1197</v>
      </c>
      <c r="E215" t="s">
        <v>1198</v>
      </c>
      <c r="F215" t="s">
        <v>1199</v>
      </c>
      <c r="G215" t="s">
        <v>1197</v>
      </c>
      <c r="H215" t="s">
        <v>1432</v>
      </c>
      <c r="I215" t="s">
        <v>1433</v>
      </c>
      <c r="J215">
        <v>681479010</v>
      </c>
      <c r="K215" s="1">
        <v>42051</v>
      </c>
      <c r="L215" t="s">
        <v>750</v>
      </c>
      <c r="M215" t="s">
        <v>1202</v>
      </c>
      <c r="N215" t="s">
        <v>1434</v>
      </c>
      <c r="O215" t="s">
        <v>1378</v>
      </c>
      <c r="P215">
        <v>279.39999999999998</v>
      </c>
      <c r="Q215">
        <v>59.59</v>
      </c>
      <c r="R215">
        <v>338.99</v>
      </c>
      <c r="S215" t="s">
        <v>1435</v>
      </c>
      <c r="T215" t="s">
        <v>1436</v>
      </c>
      <c r="U215">
        <v>5000</v>
      </c>
      <c r="V215" t="s">
        <v>1437</v>
      </c>
      <c r="W215">
        <v>3853661882</v>
      </c>
      <c r="X215" t="s">
        <v>62</v>
      </c>
      <c r="Y215" s="1">
        <v>42642</v>
      </c>
      <c r="Z215">
        <v>86</v>
      </c>
      <c r="AA215">
        <v>353.98</v>
      </c>
      <c r="AB215">
        <v>97</v>
      </c>
      <c r="AC215">
        <v>30442.280000000002</v>
      </c>
      <c r="AD215">
        <v>2016</v>
      </c>
      <c r="AE215" t="s">
        <v>2421</v>
      </c>
    </row>
    <row r="216" spans="1:31" x14ac:dyDescent="0.3">
      <c r="A216" t="s">
        <v>350</v>
      </c>
      <c r="B216" t="s">
        <v>1195</v>
      </c>
      <c r="C216" t="s">
        <v>1196</v>
      </c>
      <c r="D216" t="s">
        <v>1197</v>
      </c>
      <c r="E216" t="s">
        <v>1198</v>
      </c>
      <c r="F216" t="s">
        <v>1199</v>
      </c>
      <c r="G216" t="s">
        <v>1197</v>
      </c>
      <c r="H216" t="s">
        <v>1438</v>
      </c>
      <c r="I216" t="s">
        <v>1439</v>
      </c>
      <c r="J216">
        <v>681428326</v>
      </c>
      <c r="K216" s="1">
        <v>42051</v>
      </c>
      <c r="L216" t="s">
        <v>38</v>
      </c>
      <c r="M216" t="s">
        <v>1202</v>
      </c>
      <c r="N216" t="s">
        <v>1440</v>
      </c>
      <c r="O216" t="s">
        <v>1265</v>
      </c>
      <c r="P216">
        <v>238.8</v>
      </c>
      <c r="Q216">
        <v>99.01</v>
      </c>
      <c r="R216">
        <v>337.81</v>
      </c>
      <c r="S216" t="s">
        <v>1441</v>
      </c>
      <c r="T216" t="s">
        <v>2449</v>
      </c>
      <c r="U216">
        <v>5000</v>
      </c>
      <c r="V216" t="s">
        <v>1442</v>
      </c>
      <c r="W216">
        <v>3857228742</v>
      </c>
      <c r="X216" t="s">
        <v>71</v>
      </c>
      <c r="Y216" s="1">
        <v>42642</v>
      </c>
      <c r="Z216">
        <v>99</v>
      </c>
      <c r="AA216">
        <v>1199.99</v>
      </c>
      <c r="AB216">
        <v>97</v>
      </c>
      <c r="AC216">
        <v>118799.01</v>
      </c>
      <c r="AD216">
        <v>2016</v>
      </c>
      <c r="AE216" t="s">
        <v>2421</v>
      </c>
    </row>
    <row r="217" spans="1:31" x14ac:dyDescent="0.3">
      <c r="A217" t="s">
        <v>350</v>
      </c>
      <c r="B217" t="s">
        <v>1195</v>
      </c>
      <c r="C217" t="s">
        <v>1196</v>
      </c>
      <c r="D217" t="s">
        <v>1197</v>
      </c>
      <c r="E217" t="s">
        <v>1198</v>
      </c>
      <c r="F217" t="s">
        <v>1199</v>
      </c>
      <c r="G217" t="s">
        <v>1197</v>
      </c>
      <c r="H217" t="s">
        <v>1443</v>
      </c>
      <c r="I217" t="s">
        <v>1444</v>
      </c>
      <c r="J217">
        <v>681384235</v>
      </c>
      <c r="K217" s="1">
        <v>42093</v>
      </c>
      <c r="L217" t="s">
        <v>48</v>
      </c>
      <c r="M217" t="s">
        <v>1202</v>
      </c>
      <c r="N217" t="s">
        <v>1445</v>
      </c>
      <c r="O217" t="s">
        <v>1239</v>
      </c>
      <c r="P217">
        <v>257.23</v>
      </c>
      <c r="Q217">
        <v>72.760000000000005</v>
      </c>
      <c r="R217">
        <v>329.99</v>
      </c>
      <c r="S217" t="s">
        <v>1446</v>
      </c>
      <c r="T217" t="s">
        <v>1447</v>
      </c>
      <c r="U217">
        <v>1900</v>
      </c>
      <c r="V217" t="s">
        <v>1448</v>
      </c>
      <c r="W217">
        <v>3850236051</v>
      </c>
      <c r="X217" t="s">
        <v>71</v>
      </c>
      <c r="Y217" s="1">
        <v>42642</v>
      </c>
      <c r="Z217">
        <v>110</v>
      </c>
      <c r="AA217">
        <v>1759.99</v>
      </c>
      <c r="AB217">
        <v>98</v>
      </c>
      <c r="AC217">
        <v>193598.9</v>
      </c>
      <c r="AD217">
        <v>2016</v>
      </c>
      <c r="AE217" t="s">
        <v>2421</v>
      </c>
    </row>
    <row r="218" spans="1:31" x14ac:dyDescent="0.3">
      <c r="A218" t="s">
        <v>350</v>
      </c>
      <c r="B218" t="s">
        <v>1195</v>
      </c>
      <c r="C218" t="s">
        <v>1196</v>
      </c>
      <c r="D218" t="s">
        <v>1197</v>
      </c>
      <c r="E218" t="s">
        <v>1198</v>
      </c>
      <c r="F218" t="s">
        <v>1199</v>
      </c>
      <c r="G218" t="s">
        <v>1197</v>
      </c>
      <c r="H218" t="s">
        <v>1449</v>
      </c>
      <c r="I218" t="s">
        <v>1450</v>
      </c>
      <c r="J218">
        <v>681080263</v>
      </c>
      <c r="K218" s="1">
        <v>41589</v>
      </c>
      <c r="L218" t="s">
        <v>56</v>
      </c>
      <c r="M218" t="s">
        <v>1202</v>
      </c>
      <c r="N218" t="s">
        <v>1451</v>
      </c>
      <c r="O218" t="s">
        <v>1385</v>
      </c>
      <c r="P218">
        <v>255.86</v>
      </c>
      <c r="Q218">
        <v>64.13</v>
      </c>
      <c r="R218">
        <v>319.99</v>
      </c>
      <c r="S218" t="s">
        <v>1452</v>
      </c>
      <c r="T218" t="s">
        <v>1453</v>
      </c>
      <c r="U218">
        <v>2500</v>
      </c>
      <c r="V218" t="s">
        <v>1454</v>
      </c>
      <c r="W218">
        <v>3857311533</v>
      </c>
      <c r="X218" t="s">
        <v>45</v>
      </c>
      <c r="Y218" s="1">
        <v>42971</v>
      </c>
      <c r="Z218">
        <v>73</v>
      </c>
      <c r="AA218">
        <v>704.99</v>
      </c>
      <c r="AB218">
        <v>98</v>
      </c>
      <c r="AC218">
        <v>51464.270000000004</v>
      </c>
      <c r="AD218">
        <v>2017</v>
      </c>
      <c r="AE218" t="s">
        <v>2419</v>
      </c>
    </row>
    <row r="219" spans="1:31" x14ac:dyDescent="0.3">
      <c r="A219" t="s">
        <v>350</v>
      </c>
      <c r="B219" t="s">
        <v>1195</v>
      </c>
      <c r="C219" t="s">
        <v>1196</v>
      </c>
      <c r="D219" t="s">
        <v>1197</v>
      </c>
      <c r="E219" t="s">
        <v>1198</v>
      </c>
      <c r="F219" t="s">
        <v>1199</v>
      </c>
      <c r="G219" t="s">
        <v>1197</v>
      </c>
      <c r="H219" t="s">
        <v>1455</v>
      </c>
      <c r="I219" t="s">
        <v>1456</v>
      </c>
      <c r="J219">
        <v>681783913</v>
      </c>
      <c r="K219" s="1">
        <v>40735</v>
      </c>
      <c r="L219" t="s">
        <v>65</v>
      </c>
      <c r="M219" t="s">
        <v>1202</v>
      </c>
      <c r="N219" t="s">
        <v>1457</v>
      </c>
      <c r="O219" t="s">
        <v>1318</v>
      </c>
      <c r="P219">
        <v>252.57</v>
      </c>
      <c r="Q219">
        <v>60.1</v>
      </c>
      <c r="R219">
        <v>312.67</v>
      </c>
      <c r="S219" t="s">
        <v>1458</v>
      </c>
      <c r="T219" t="s">
        <v>1459</v>
      </c>
      <c r="U219">
        <v>5000</v>
      </c>
      <c r="V219" t="s">
        <v>1460</v>
      </c>
      <c r="W219">
        <v>3859285776</v>
      </c>
      <c r="X219" t="s">
        <v>45</v>
      </c>
      <c r="Y219" s="1">
        <v>42606</v>
      </c>
      <c r="Z219">
        <v>105</v>
      </c>
      <c r="AA219">
        <v>699.89</v>
      </c>
      <c r="AB219">
        <v>98</v>
      </c>
      <c r="AC219">
        <v>73488.45</v>
      </c>
      <c r="AD219">
        <v>2016</v>
      </c>
      <c r="AE219" t="s">
        <v>2419</v>
      </c>
    </row>
    <row r="220" spans="1:31" x14ac:dyDescent="0.3">
      <c r="A220" t="s">
        <v>350</v>
      </c>
      <c r="B220" t="s">
        <v>1195</v>
      </c>
      <c r="C220" t="s">
        <v>1196</v>
      </c>
      <c r="D220" t="s">
        <v>1197</v>
      </c>
      <c r="E220" t="s">
        <v>1198</v>
      </c>
      <c r="F220" t="s">
        <v>1199</v>
      </c>
      <c r="G220" t="s">
        <v>1197</v>
      </c>
      <c r="H220" t="s">
        <v>1461</v>
      </c>
      <c r="I220" t="s">
        <v>1462</v>
      </c>
      <c r="J220">
        <v>681004536</v>
      </c>
      <c r="K220" s="1">
        <v>40294</v>
      </c>
      <c r="L220" t="s">
        <v>74</v>
      </c>
      <c r="M220" t="s">
        <v>1202</v>
      </c>
      <c r="N220" t="s">
        <v>1463</v>
      </c>
      <c r="O220" t="s">
        <v>1265</v>
      </c>
      <c r="P220">
        <v>274.56</v>
      </c>
      <c r="Q220">
        <v>35.29</v>
      </c>
      <c r="R220">
        <v>309.85000000000002</v>
      </c>
      <c r="S220" t="s">
        <v>1464</v>
      </c>
      <c r="T220" t="s">
        <v>1465</v>
      </c>
      <c r="U220">
        <v>500</v>
      </c>
      <c r="V220" t="s">
        <v>1466</v>
      </c>
      <c r="W220">
        <v>385683806</v>
      </c>
      <c r="X220" t="s">
        <v>71</v>
      </c>
      <c r="Y220" s="1">
        <v>42184</v>
      </c>
      <c r="Z220">
        <v>144</v>
      </c>
      <c r="AA220">
        <v>1073.99</v>
      </c>
      <c r="AB220">
        <v>98</v>
      </c>
      <c r="AC220">
        <v>154654.56</v>
      </c>
      <c r="AD220">
        <v>2015</v>
      </c>
      <c r="AE220" t="s">
        <v>2423</v>
      </c>
    </row>
    <row r="221" spans="1:31" x14ac:dyDescent="0.3">
      <c r="A221" t="s">
        <v>350</v>
      </c>
      <c r="B221" t="s">
        <v>1195</v>
      </c>
      <c r="C221" t="s">
        <v>1196</v>
      </c>
      <c r="D221" t="s">
        <v>1197</v>
      </c>
      <c r="E221" t="s">
        <v>1198</v>
      </c>
      <c r="F221" t="s">
        <v>1199</v>
      </c>
      <c r="G221" t="s">
        <v>1197</v>
      </c>
      <c r="H221" t="s">
        <v>1467</v>
      </c>
      <c r="I221" t="s">
        <v>1468</v>
      </c>
      <c r="J221">
        <v>681000257</v>
      </c>
      <c r="K221" s="1">
        <v>42009</v>
      </c>
      <c r="L221" t="s">
        <v>74</v>
      </c>
      <c r="M221" t="s">
        <v>1202</v>
      </c>
      <c r="N221" t="s">
        <v>1469</v>
      </c>
      <c r="O221" t="s">
        <v>1225</v>
      </c>
      <c r="P221">
        <v>217.83</v>
      </c>
      <c r="Q221">
        <v>87</v>
      </c>
      <c r="R221">
        <v>305</v>
      </c>
      <c r="S221" t="s">
        <v>1470</v>
      </c>
      <c r="T221" t="s">
        <v>2450</v>
      </c>
      <c r="U221">
        <v>3700</v>
      </c>
      <c r="V221" t="s">
        <v>1471</v>
      </c>
      <c r="W221">
        <v>913854000000</v>
      </c>
      <c r="X221" t="s">
        <v>45</v>
      </c>
      <c r="Y221" s="1">
        <v>42916</v>
      </c>
      <c r="Z221">
        <v>59</v>
      </c>
      <c r="AA221">
        <v>283.98</v>
      </c>
      <c r="AB221">
        <v>99</v>
      </c>
      <c r="AC221">
        <v>16754.82</v>
      </c>
      <c r="AD221">
        <v>2017</v>
      </c>
      <c r="AE221" t="s">
        <v>2423</v>
      </c>
    </row>
    <row r="222" spans="1:31" x14ac:dyDescent="0.3">
      <c r="A222" t="s">
        <v>350</v>
      </c>
      <c r="B222" t="s">
        <v>1195</v>
      </c>
      <c r="C222" t="s">
        <v>1196</v>
      </c>
      <c r="D222" t="s">
        <v>1197</v>
      </c>
      <c r="E222" t="s">
        <v>1198</v>
      </c>
      <c r="F222" t="s">
        <v>1199</v>
      </c>
      <c r="G222" t="s">
        <v>1197</v>
      </c>
      <c r="H222" t="s">
        <v>1472</v>
      </c>
      <c r="I222" t="s">
        <v>1473</v>
      </c>
      <c r="J222">
        <v>681141989</v>
      </c>
      <c r="K222" s="1">
        <v>41771</v>
      </c>
      <c r="L222" t="s">
        <v>89</v>
      </c>
      <c r="M222" t="s">
        <v>1202</v>
      </c>
      <c r="N222" t="s">
        <v>1474</v>
      </c>
      <c r="O222" t="s">
        <v>1475</v>
      </c>
      <c r="P222">
        <v>225.47</v>
      </c>
      <c r="Q222">
        <v>76.52</v>
      </c>
      <c r="R222">
        <v>301.99</v>
      </c>
      <c r="S222" t="s">
        <v>1476</v>
      </c>
      <c r="T222" t="s">
        <v>1477</v>
      </c>
      <c r="U222">
        <v>1500</v>
      </c>
      <c r="V222" t="s">
        <v>1478</v>
      </c>
      <c r="W222">
        <v>913857000000</v>
      </c>
      <c r="X222" t="s">
        <v>45</v>
      </c>
      <c r="Y222" s="1">
        <v>42551</v>
      </c>
      <c r="Z222">
        <v>35</v>
      </c>
      <c r="AA222">
        <v>731.99</v>
      </c>
      <c r="AB222">
        <v>100</v>
      </c>
      <c r="AC222">
        <v>25619.65</v>
      </c>
      <c r="AD222">
        <v>2016</v>
      </c>
      <c r="AE222" t="s">
        <v>2423</v>
      </c>
    </row>
    <row r="223" spans="1:31" x14ac:dyDescent="0.3">
      <c r="A223" t="s">
        <v>350</v>
      </c>
      <c r="B223" t="s">
        <v>1195</v>
      </c>
      <c r="C223" t="s">
        <v>1196</v>
      </c>
      <c r="D223" t="s">
        <v>1197</v>
      </c>
      <c r="E223" t="s">
        <v>1198</v>
      </c>
      <c r="F223" t="s">
        <v>1199</v>
      </c>
      <c r="G223" t="s">
        <v>1197</v>
      </c>
      <c r="H223" t="s">
        <v>1479</v>
      </c>
      <c r="I223" t="s">
        <v>1480</v>
      </c>
      <c r="J223">
        <v>681647896</v>
      </c>
      <c r="K223" s="1">
        <v>41092</v>
      </c>
      <c r="L223" t="s">
        <v>89</v>
      </c>
      <c r="M223" t="s">
        <v>1202</v>
      </c>
      <c r="N223" t="s">
        <v>1481</v>
      </c>
      <c r="O223" t="s">
        <v>1378</v>
      </c>
      <c r="P223">
        <v>245.4</v>
      </c>
      <c r="Q223">
        <v>54.49</v>
      </c>
      <c r="R223">
        <v>299.89</v>
      </c>
      <c r="S223" t="s">
        <v>1482</v>
      </c>
      <c r="T223" t="s">
        <v>2451</v>
      </c>
      <c r="U223">
        <v>3700</v>
      </c>
      <c r="V223" t="s">
        <v>1483</v>
      </c>
      <c r="W223">
        <v>913850000000</v>
      </c>
      <c r="X223" t="s">
        <v>62</v>
      </c>
      <c r="Y223" s="1">
        <v>42185</v>
      </c>
      <c r="Z223">
        <v>35</v>
      </c>
      <c r="AA223">
        <v>234</v>
      </c>
      <c r="AB223">
        <v>101</v>
      </c>
      <c r="AC223">
        <v>8190</v>
      </c>
      <c r="AD223">
        <v>2015</v>
      </c>
      <c r="AE223" t="s">
        <v>2423</v>
      </c>
    </row>
    <row r="224" spans="1:31" x14ac:dyDescent="0.3">
      <c r="A224" t="s">
        <v>1484</v>
      </c>
      <c r="B224" t="s">
        <v>1484</v>
      </c>
      <c r="C224" t="s">
        <v>1485</v>
      </c>
      <c r="D224" t="s">
        <v>1486</v>
      </c>
      <c r="E224" t="s">
        <v>1487</v>
      </c>
      <c r="F224" t="s">
        <v>1488</v>
      </c>
      <c r="G224" t="s">
        <v>1486</v>
      </c>
      <c r="H224" t="s">
        <v>1489</v>
      </c>
      <c r="I224" t="s">
        <v>1490</v>
      </c>
      <c r="J224">
        <v>681122864</v>
      </c>
      <c r="K224" s="1">
        <v>41547</v>
      </c>
      <c r="L224" t="s">
        <v>89</v>
      </c>
      <c r="M224" t="s">
        <v>1202</v>
      </c>
      <c r="N224" t="s">
        <v>1491</v>
      </c>
      <c r="O224" t="s">
        <v>1378</v>
      </c>
      <c r="P224">
        <v>231.58</v>
      </c>
      <c r="Q224">
        <v>68.31</v>
      </c>
      <c r="R224">
        <v>299.89</v>
      </c>
      <c r="S224" t="s">
        <v>1492</v>
      </c>
      <c r="T224" t="s">
        <v>2452</v>
      </c>
      <c r="U224">
        <v>500</v>
      </c>
      <c r="V224" t="s">
        <v>1493</v>
      </c>
      <c r="W224">
        <v>913857000000</v>
      </c>
      <c r="X224" t="s">
        <v>45</v>
      </c>
      <c r="Y224" s="1">
        <v>42551</v>
      </c>
      <c r="Z224">
        <v>94</v>
      </c>
      <c r="AA224">
        <v>1010.46</v>
      </c>
      <c r="AB224">
        <v>101</v>
      </c>
      <c r="AC224">
        <v>94983.24</v>
      </c>
      <c r="AD224">
        <v>2016</v>
      </c>
      <c r="AE224" t="s">
        <v>2423</v>
      </c>
    </row>
    <row r="225" spans="1:31" x14ac:dyDescent="0.3">
      <c r="A225" t="s">
        <v>1484</v>
      </c>
      <c r="B225" t="s">
        <v>1484</v>
      </c>
      <c r="C225" t="s">
        <v>1485</v>
      </c>
      <c r="D225" t="s">
        <v>1486</v>
      </c>
      <c r="E225" t="s">
        <v>1487</v>
      </c>
      <c r="F225" t="s">
        <v>1488</v>
      </c>
      <c r="G225" t="s">
        <v>1486</v>
      </c>
      <c r="H225" t="s">
        <v>1494</v>
      </c>
      <c r="I225" t="s">
        <v>1495</v>
      </c>
      <c r="J225">
        <v>681206706</v>
      </c>
      <c r="K225" s="1">
        <v>41505</v>
      </c>
      <c r="L225" t="s">
        <v>89</v>
      </c>
      <c r="M225" t="s">
        <v>1202</v>
      </c>
      <c r="N225" t="s">
        <v>1496</v>
      </c>
      <c r="O225" t="s">
        <v>1378</v>
      </c>
      <c r="P225">
        <v>262.39999999999998</v>
      </c>
      <c r="Q225">
        <v>37.49</v>
      </c>
      <c r="R225">
        <v>299.89</v>
      </c>
      <c r="S225" t="s">
        <v>1497</v>
      </c>
      <c r="T225" t="s">
        <v>2453</v>
      </c>
      <c r="U225">
        <v>500</v>
      </c>
      <c r="V225" t="s">
        <v>1498</v>
      </c>
      <c r="W225">
        <v>913859000000</v>
      </c>
      <c r="X225" t="s">
        <v>45</v>
      </c>
      <c r="Y225" s="1">
        <v>42542</v>
      </c>
      <c r="Z225">
        <v>50</v>
      </c>
      <c r="AA225">
        <v>899.99</v>
      </c>
      <c r="AB225">
        <v>104</v>
      </c>
      <c r="AC225">
        <v>44999.5</v>
      </c>
      <c r="AD225">
        <v>2016</v>
      </c>
      <c r="AE225" t="s">
        <v>2423</v>
      </c>
    </row>
    <row r="226" spans="1:31" x14ac:dyDescent="0.3">
      <c r="A226" t="s">
        <v>1484</v>
      </c>
      <c r="B226" t="s">
        <v>1484</v>
      </c>
      <c r="C226" t="s">
        <v>1485</v>
      </c>
      <c r="D226" t="s">
        <v>1486</v>
      </c>
      <c r="E226" t="s">
        <v>1487</v>
      </c>
      <c r="F226" t="s">
        <v>1488</v>
      </c>
      <c r="G226" t="s">
        <v>1486</v>
      </c>
      <c r="H226" t="s">
        <v>1499</v>
      </c>
      <c r="I226" t="s">
        <v>1500</v>
      </c>
      <c r="J226">
        <v>17100242216</v>
      </c>
      <c r="K226" s="1">
        <v>42157</v>
      </c>
      <c r="L226" t="s">
        <v>89</v>
      </c>
      <c r="M226" t="s">
        <v>1202</v>
      </c>
      <c r="N226" t="s">
        <v>1501</v>
      </c>
      <c r="O226" t="s">
        <v>1378</v>
      </c>
      <c r="P226">
        <v>266.14999999999998</v>
      </c>
      <c r="Q226">
        <v>32.83</v>
      </c>
      <c r="R226">
        <v>298.98</v>
      </c>
      <c r="S226" t="s">
        <v>1502</v>
      </c>
      <c r="T226" t="s">
        <v>2454</v>
      </c>
      <c r="U226">
        <v>500</v>
      </c>
      <c r="V226" t="s">
        <v>1503</v>
      </c>
      <c r="W226">
        <v>913856000000</v>
      </c>
      <c r="X226" t="s">
        <v>71</v>
      </c>
      <c r="Y226" s="1">
        <v>41446</v>
      </c>
      <c r="Z226">
        <v>112</v>
      </c>
      <c r="AA226">
        <v>579.99</v>
      </c>
      <c r="AB226">
        <v>105</v>
      </c>
      <c r="AC226">
        <v>64958.880000000005</v>
      </c>
      <c r="AD226">
        <v>2013</v>
      </c>
      <c r="AE226" t="s">
        <v>2423</v>
      </c>
    </row>
    <row r="227" spans="1:31" x14ac:dyDescent="0.3">
      <c r="A227" t="s">
        <v>1484</v>
      </c>
      <c r="B227" t="s">
        <v>1484</v>
      </c>
      <c r="C227" t="s">
        <v>1485</v>
      </c>
      <c r="D227" t="s">
        <v>1486</v>
      </c>
      <c r="E227" t="s">
        <v>1487</v>
      </c>
      <c r="F227" t="s">
        <v>1488</v>
      </c>
      <c r="G227" t="s">
        <v>1486</v>
      </c>
      <c r="H227" t="s">
        <v>1504</v>
      </c>
      <c r="I227" t="s">
        <v>1505</v>
      </c>
      <c r="J227">
        <v>17953806534</v>
      </c>
      <c r="K227" s="1">
        <v>40595</v>
      </c>
      <c r="L227" t="s">
        <v>124</v>
      </c>
      <c r="M227" t="s">
        <v>1202</v>
      </c>
      <c r="N227" t="s">
        <v>1506</v>
      </c>
      <c r="O227" t="s">
        <v>1507</v>
      </c>
      <c r="P227">
        <v>252.31</v>
      </c>
      <c r="Q227">
        <v>43.41</v>
      </c>
      <c r="R227">
        <v>295.72000000000003</v>
      </c>
      <c r="S227" t="s">
        <v>1508</v>
      </c>
      <c r="T227" t="s">
        <v>2455</v>
      </c>
      <c r="U227">
        <v>2400</v>
      </c>
      <c r="V227" t="s">
        <v>1509</v>
      </c>
      <c r="W227">
        <v>6135550112</v>
      </c>
      <c r="X227" t="s">
        <v>71</v>
      </c>
      <c r="Y227" s="1">
        <v>42542</v>
      </c>
      <c r="Z227">
        <v>75</v>
      </c>
      <c r="AA227">
        <v>1055.99</v>
      </c>
      <c r="AB227">
        <v>114</v>
      </c>
      <c r="AC227">
        <v>79199.25</v>
      </c>
      <c r="AD227">
        <v>2016</v>
      </c>
      <c r="AE227" t="s">
        <v>2423</v>
      </c>
    </row>
    <row r="228" spans="1:31" x14ac:dyDescent="0.3">
      <c r="A228" t="s">
        <v>1484</v>
      </c>
      <c r="B228" t="s">
        <v>1484</v>
      </c>
      <c r="C228" t="s">
        <v>1485</v>
      </c>
      <c r="D228" t="s">
        <v>1486</v>
      </c>
      <c r="E228" t="s">
        <v>1487</v>
      </c>
      <c r="F228" t="s">
        <v>1488</v>
      </c>
      <c r="G228" t="s">
        <v>1486</v>
      </c>
      <c r="H228" t="s">
        <v>1510</v>
      </c>
      <c r="I228" t="s">
        <v>1511</v>
      </c>
      <c r="J228">
        <v>12352183583</v>
      </c>
      <c r="K228" s="1">
        <v>42845</v>
      </c>
      <c r="L228" t="s">
        <v>131</v>
      </c>
      <c r="M228" t="s">
        <v>1202</v>
      </c>
      <c r="N228" t="s">
        <v>1512</v>
      </c>
      <c r="O228" t="s">
        <v>1385</v>
      </c>
      <c r="P228">
        <v>239.95</v>
      </c>
      <c r="Q228">
        <v>50.02</v>
      </c>
      <c r="R228">
        <v>289.97000000000003</v>
      </c>
      <c r="S228" t="s">
        <v>1513</v>
      </c>
      <c r="T228" t="s">
        <v>1514</v>
      </c>
      <c r="U228">
        <v>700</v>
      </c>
      <c r="V228" t="s">
        <v>1515</v>
      </c>
      <c r="W228">
        <v>6135550195</v>
      </c>
      <c r="X228" t="s">
        <v>45</v>
      </c>
      <c r="Y228" s="1">
        <v>42535</v>
      </c>
      <c r="Z228">
        <v>145</v>
      </c>
      <c r="AA228">
        <v>443.64</v>
      </c>
      <c r="AB228">
        <v>114</v>
      </c>
      <c r="AC228">
        <v>64327.799999999996</v>
      </c>
      <c r="AD228">
        <v>2016</v>
      </c>
      <c r="AE228" t="s">
        <v>2423</v>
      </c>
    </row>
    <row r="229" spans="1:31" x14ac:dyDescent="0.3">
      <c r="A229" t="s">
        <v>1484</v>
      </c>
      <c r="B229" t="s">
        <v>1484</v>
      </c>
      <c r="C229" t="s">
        <v>1485</v>
      </c>
      <c r="D229" t="s">
        <v>1486</v>
      </c>
      <c r="E229" t="s">
        <v>1487</v>
      </c>
      <c r="F229" t="s">
        <v>1488</v>
      </c>
      <c r="G229" t="s">
        <v>1486</v>
      </c>
      <c r="H229" t="s">
        <v>1516</v>
      </c>
      <c r="I229" t="s">
        <v>1517</v>
      </c>
      <c r="J229">
        <v>11105896197</v>
      </c>
      <c r="K229" s="1">
        <v>40975</v>
      </c>
      <c r="L229" t="s">
        <v>139</v>
      </c>
      <c r="M229" t="s">
        <v>1202</v>
      </c>
      <c r="N229" t="s">
        <v>1518</v>
      </c>
      <c r="O229" t="s">
        <v>1519</v>
      </c>
      <c r="P229">
        <v>219.69</v>
      </c>
      <c r="Q229">
        <v>70.099999999999994</v>
      </c>
      <c r="R229">
        <v>289.79000000000002</v>
      </c>
      <c r="S229" t="s">
        <v>1520</v>
      </c>
      <c r="T229" t="s">
        <v>2456</v>
      </c>
      <c r="U229">
        <v>700</v>
      </c>
      <c r="V229" t="s">
        <v>1521</v>
      </c>
      <c r="W229">
        <v>6135550126</v>
      </c>
      <c r="X229" t="s">
        <v>45</v>
      </c>
      <c r="Y229" s="1">
        <v>42534</v>
      </c>
      <c r="Z229">
        <v>143</v>
      </c>
      <c r="AA229">
        <v>52.65</v>
      </c>
      <c r="AB229">
        <v>115</v>
      </c>
      <c r="AC229">
        <v>7528.95</v>
      </c>
      <c r="AD229">
        <v>2016</v>
      </c>
      <c r="AE229" t="s">
        <v>2423</v>
      </c>
    </row>
    <row r="230" spans="1:31" x14ac:dyDescent="0.3">
      <c r="A230" t="s">
        <v>1484</v>
      </c>
      <c r="B230" t="s">
        <v>1484</v>
      </c>
      <c r="C230" t="s">
        <v>1485</v>
      </c>
      <c r="D230" t="s">
        <v>1486</v>
      </c>
      <c r="E230" t="s">
        <v>1487</v>
      </c>
      <c r="F230" t="s">
        <v>1488</v>
      </c>
      <c r="G230" t="s">
        <v>1486</v>
      </c>
      <c r="H230" t="s">
        <v>1522</v>
      </c>
      <c r="I230" t="s">
        <v>1523</v>
      </c>
      <c r="J230">
        <v>18693087999</v>
      </c>
      <c r="K230" s="1">
        <v>40875</v>
      </c>
      <c r="L230" t="s">
        <v>139</v>
      </c>
      <c r="M230" t="s">
        <v>1202</v>
      </c>
      <c r="N230" t="s">
        <v>1524</v>
      </c>
      <c r="O230" t="s">
        <v>1525</v>
      </c>
      <c r="P230">
        <v>258.10000000000002</v>
      </c>
      <c r="Q230">
        <v>28.9</v>
      </c>
      <c r="R230">
        <v>287</v>
      </c>
      <c r="S230" t="s">
        <v>1526</v>
      </c>
      <c r="T230" t="s">
        <v>1527</v>
      </c>
      <c r="U230">
        <v>600</v>
      </c>
      <c r="V230" t="s">
        <v>1528</v>
      </c>
      <c r="W230">
        <v>6135550146</v>
      </c>
      <c r="X230" t="s">
        <v>62</v>
      </c>
      <c r="Y230" s="1">
        <v>42811</v>
      </c>
      <c r="Z230">
        <v>134</v>
      </c>
      <c r="AA230">
        <v>1899.99</v>
      </c>
      <c r="AB230">
        <v>115</v>
      </c>
      <c r="AC230">
        <v>254598.66</v>
      </c>
      <c r="AD230">
        <v>2017</v>
      </c>
      <c r="AE230" t="s">
        <v>2422</v>
      </c>
    </row>
    <row r="231" spans="1:31" x14ac:dyDescent="0.3">
      <c r="A231" t="s">
        <v>1484</v>
      </c>
      <c r="B231" t="s">
        <v>1484</v>
      </c>
      <c r="C231" t="s">
        <v>1485</v>
      </c>
      <c r="D231" t="s">
        <v>1486</v>
      </c>
      <c r="E231" t="s">
        <v>1487</v>
      </c>
      <c r="F231" t="s">
        <v>1488</v>
      </c>
      <c r="G231" t="s">
        <v>1486</v>
      </c>
      <c r="H231" t="s">
        <v>1529</v>
      </c>
      <c r="I231" t="s">
        <v>1530</v>
      </c>
      <c r="J231">
        <v>18126913453</v>
      </c>
      <c r="K231" s="1">
        <v>41589</v>
      </c>
      <c r="L231" t="s">
        <v>139</v>
      </c>
      <c r="M231" t="s">
        <v>1202</v>
      </c>
      <c r="N231" t="s">
        <v>1531</v>
      </c>
      <c r="O231" t="s">
        <v>1218</v>
      </c>
      <c r="P231">
        <v>234.26</v>
      </c>
      <c r="Q231">
        <v>49.72</v>
      </c>
      <c r="R231">
        <v>283.98</v>
      </c>
      <c r="S231" t="s">
        <v>1532</v>
      </c>
      <c r="T231" t="s">
        <v>1533</v>
      </c>
      <c r="U231">
        <v>400</v>
      </c>
      <c r="V231" t="s">
        <v>1534</v>
      </c>
      <c r="W231">
        <v>6135550145</v>
      </c>
      <c r="X231" t="s">
        <v>71</v>
      </c>
      <c r="Y231" s="1">
        <v>42787</v>
      </c>
      <c r="Z231">
        <v>143</v>
      </c>
      <c r="AA231">
        <v>1388.89</v>
      </c>
      <c r="AB231">
        <v>115</v>
      </c>
      <c r="AC231">
        <v>198611.27000000002</v>
      </c>
      <c r="AD231">
        <v>2017</v>
      </c>
      <c r="AE231" t="s">
        <v>2415</v>
      </c>
    </row>
    <row r="232" spans="1:31" x14ac:dyDescent="0.3">
      <c r="A232" t="s">
        <v>1484</v>
      </c>
      <c r="B232" t="s">
        <v>1484</v>
      </c>
      <c r="C232" t="s">
        <v>1485</v>
      </c>
      <c r="D232" t="s">
        <v>1486</v>
      </c>
      <c r="E232" t="s">
        <v>1487</v>
      </c>
      <c r="F232" t="s">
        <v>1488</v>
      </c>
      <c r="G232" t="s">
        <v>1486</v>
      </c>
      <c r="H232" t="s">
        <v>1535</v>
      </c>
      <c r="I232" t="s">
        <v>1536</v>
      </c>
      <c r="J232">
        <v>16559558138</v>
      </c>
      <c r="K232" s="1">
        <v>40917</v>
      </c>
      <c r="L232" t="s">
        <v>139</v>
      </c>
      <c r="M232" t="s">
        <v>1202</v>
      </c>
      <c r="N232" t="s">
        <v>1537</v>
      </c>
      <c r="O232" t="s">
        <v>1239</v>
      </c>
      <c r="P232">
        <v>240.62</v>
      </c>
      <c r="Q232">
        <v>43.36</v>
      </c>
      <c r="R232">
        <v>283.98</v>
      </c>
      <c r="S232" t="s">
        <v>1538</v>
      </c>
      <c r="T232" t="s">
        <v>2457</v>
      </c>
      <c r="U232">
        <v>400</v>
      </c>
      <c r="V232" t="s">
        <v>1539</v>
      </c>
      <c r="W232">
        <v>6135550122</v>
      </c>
      <c r="X232" t="s">
        <v>71</v>
      </c>
      <c r="Y232" s="1">
        <v>42787</v>
      </c>
      <c r="Z232">
        <v>119</v>
      </c>
      <c r="AA232">
        <v>768.99</v>
      </c>
      <c r="AB232">
        <v>106</v>
      </c>
      <c r="AC232">
        <v>91509.81</v>
      </c>
      <c r="AD232">
        <v>2017</v>
      </c>
      <c r="AE232" t="s">
        <v>2415</v>
      </c>
    </row>
    <row r="233" spans="1:31" x14ac:dyDescent="0.3">
      <c r="A233" t="s">
        <v>1484</v>
      </c>
      <c r="B233" t="s">
        <v>1484</v>
      </c>
      <c r="C233" t="s">
        <v>1485</v>
      </c>
      <c r="D233" t="s">
        <v>1486</v>
      </c>
      <c r="E233" t="s">
        <v>1487</v>
      </c>
      <c r="F233" t="s">
        <v>1488</v>
      </c>
      <c r="G233" t="s">
        <v>1486</v>
      </c>
      <c r="H233" t="s">
        <v>1540</v>
      </c>
      <c r="I233" t="s">
        <v>1541</v>
      </c>
      <c r="J233">
        <v>14839119763</v>
      </c>
      <c r="K233" s="1">
        <v>41771</v>
      </c>
      <c r="L233" t="s">
        <v>139</v>
      </c>
      <c r="M233" t="s">
        <v>1202</v>
      </c>
      <c r="N233" t="s">
        <v>1542</v>
      </c>
      <c r="O233" t="s">
        <v>1378</v>
      </c>
      <c r="P233">
        <v>212.69</v>
      </c>
      <c r="Q233">
        <v>70.290000000000006</v>
      </c>
      <c r="R233">
        <v>282.98</v>
      </c>
      <c r="S233" t="s">
        <v>1543</v>
      </c>
      <c r="T233" t="s">
        <v>1544</v>
      </c>
      <c r="U233">
        <v>400</v>
      </c>
      <c r="V233" t="s">
        <v>1545</v>
      </c>
      <c r="W233">
        <v>16135550112</v>
      </c>
      <c r="X233" t="s">
        <v>62</v>
      </c>
      <c r="Y233" s="1">
        <v>42417</v>
      </c>
      <c r="Z233">
        <v>76</v>
      </c>
      <c r="AA233">
        <v>731.99</v>
      </c>
      <c r="AB233">
        <v>107</v>
      </c>
      <c r="AC233">
        <v>55631.24</v>
      </c>
      <c r="AD233">
        <v>2016</v>
      </c>
      <c r="AE233" t="s">
        <v>2415</v>
      </c>
    </row>
    <row r="234" spans="1:31" x14ac:dyDescent="0.3">
      <c r="A234" t="s">
        <v>1484</v>
      </c>
      <c r="B234" t="s">
        <v>1484</v>
      </c>
      <c r="C234" t="s">
        <v>1485</v>
      </c>
      <c r="D234" t="s">
        <v>1486</v>
      </c>
      <c r="E234" t="s">
        <v>1487</v>
      </c>
      <c r="F234" t="s">
        <v>1488</v>
      </c>
      <c r="G234" t="s">
        <v>1486</v>
      </c>
      <c r="H234" t="s">
        <v>1546</v>
      </c>
      <c r="I234" t="s">
        <v>1547</v>
      </c>
      <c r="J234">
        <v>12065608314</v>
      </c>
      <c r="K234" s="1">
        <v>41134</v>
      </c>
      <c r="L234" t="s">
        <v>174</v>
      </c>
      <c r="M234" t="s">
        <v>1202</v>
      </c>
      <c r="N234" t="s">
        <v>1548</v>
      </c>
      <c r="O234" t="s">
        <v>1265</v>
      </c>
      <c r="P234">
        <v>214.36</v>
      </c>
      <c r="Q234">
        <v>68.62</v>
      </c>
      <c r="R234">
        <v>282.98</v>
      </c>
      <c r="S234" t="s">
        <v>1549</v>
      </c>
      <c r="T234" t="s">
        <v>1550</v>
      </c>
      <c r="U234">
        <v>500</v>
      </c>
      <c r="V234" t="s">
        <v>1551</v>
      </c>
      <c r="W234">
        <v>16135550195</v>
      </c>
      <c r="X234" t="s">
        <v>45</v>
      </c>
      <c r="Y234" s="1">
        <v>42417</v>
      </c>
      <c r="Z234">
        <v>45</v>
      </c>
      <c r="AA234">
        <v>329.99</v>
      </c>
      <c r="AB234">
        <v>107</v>
      </c>
      <c r="AC234">
        <v>14849.550000000001</v>
      </c>
      <c r="AD234">
        <v>2016</v>
      </c>
      <c r="AE234" t="s">
        <v>2415</v>
      </c>
    </row>
    <row r="235" spans="1:31" x14ac:dyDescent="0.3">
      <c r="A235" t="s">
        <v>1484</v>
      </c>
      <c r="B235" t="s">
        <v>1484</v>
      </c>
      <c r="C235" t="s">
        <v>1485</v>
      </c>
      <c r="D235" t="s">
        <v>1486</v>
      </c>
      <c r="E235" t="s">
        <v>1487</v>
      </c>
      <c r="F235" t="s">
        <v>1488</v>
      </c>
      <c r="G235" t="s">
        <v>1486</v>
      </c>
      <c r="H235" t="s">
        <v>1552</v>
      </c>
      <c r="I235" t="s">
        <v>1553</v>
      </c>
      <c r="J235">
        <v>11539916451</v>
      </c>
      <c r="K235" s="1">
        <v>40553</v>
      </c>
      <c r="L235" t="s">
        <v>182</v>
      </c>
      <c r="M235" t="s">
        <v>1202</v>
      </c>
      <c r="N235" t="s">
        <v>1554</v>
      </c>
      <c r="O235" t="s">
        <v>1265</v>
      </c>
      <c r="P235">
        <v>223.92</v>
      </c>
      <c r="Q235">
        <v>58.06</v>
      </c>
      <c r="R235">
        <v>281.98</v>
      </c>
      <c r="S235" t="s">
        <v>1555</v>
      </c>
      <c r="T235" t="s">
        <v>1556</v>
      </c>
      <c r="U235">
        <v>500</v>
      </c>
      <c r="V235" t="s">
        <v>1557</v>
      </c>
      <c r="W235">
        <v>16135550126</v>
      </c>
      <c r="X235" t="s">
        <v>62</v>
      </c>
      <c r="Y235" s="1">
        <v>42776</v>
      </c>
      <c r="Z235">
        <v>119</v>
      </c>
      <c r="AA235">
        <v>117.45</v>
      </c>
      <c r="AB235">
        <v>117</v>
      </c>
      <c r="AC235">
        <v>13976.550000000001</v>
      </c>
      <c r="AD235">
        <v>2017</v>
      </c>
      <c r="AE235" t="s">
        <v>2415</v>
      </c>
    </row>
    <row r="236" spans="1:31" x14ac:dyDescent="0.3">
      <c r="A236" t="s">
        <v>1484</v>
      </c>
      <c r="B236" t="s">
        <v>1484</v>
      </c>
      <c r="C236" t="s">
        <v>1485</v>
      </c>
      <c r="D236" t="s">
        <v>1486</v>
      </c>
      <c r="E236" t="s">
        <v>1487</v>
      </c>
      <c r="F236" t="s">
        <v>1488</v>
      </c>
      <c r="G236" t="s">
        <v>1486</v>
      </c>
      <c r="H236" t="s">
        <v>1558</v>
      </c>
      <c r="I236" t="s">
        <v>1559</v>
      </c>
      <c r="J236">
        <v>14133528143</v>
      </c>
      <c r="K236" s="1">
        <v>41869</v>
      </c>
      <c r="L236" t="s">
        <v>189</v>
      </c>
      <c r="M236" t="s">
        <v>1202</v>
      </c>
      <c r="N236" t="s">
        <v>1560</v>
      </c>
      <c r="O236" t="s">
        <v>1272</v>
      </c>
      <c r="P236">
        <v>207.08</v>
      </c>
      <c r="Q236">
        <v>74.89</v>
      </c>
      <c r="R236">
        <v>281.97000000000003</v>
      </c>
      <c r="S236" t="s">
        <v>1561</v>
      </c>
      <c r="T236" t="s">
        <v>1562</v>
      </c>
      <c r="U236">
        <v>2300</v>
      </c>
      <c r="V236" t="s">
        <v>1563</v>
      </c>
      <c r="W236">
        <v>16135550146</v>
      </c>
      <c r="X236" t="s">
        <v>62</v>
      </c>
      <c r="Y236" s="1">
        <v>42776</v>
      </c>
      <c r="Z236">
        <v>89</v>
      </c>
      <c r="AA236">
        <v>349.99</v>
      </c>
      <c r="AB236">
        <v>118</v>
      </c>
      <c r="AC236">
        <v>31149.11</v>
      </c>
      <c r="AD236">
        <v>2017</v>
      </c>
      <c r="AE236" t="s">
        <v>2415</v>
      </c>
    </row>
    <row r="237" spans="1:31" x14ac:dyDescent="0.3">
      <c r="A237" t="s">
        <v>1484</v>
      </c>
      <c r="B237" t="s">
        <v>1484</v>
      </c>
      <c r="C237" t="s">
        <v>1485</v>
      </c>
      <c r="D237" t="s">
        <v>1486</v>
      </c>
      <c r="E237" t="s">
        <v>1487</v>
      </c>
      <c r="F237" t="s">
        <v>1488</v>
      </c>
      <c r="G237" t="s">
        <v>1486</v>
      </c>
      <c r="H237" t="s">
        <v>1564</v>
      </c>
      <c r="I237" t="s">
        <v>1565</v>
      </c>
      <c r="J237">
        <v>13170091261</v>
      </c>
      <c r="K237" s="1">
        <v>40770</v>
      </c>
      <c r="L237" t="s">
        <v>197</v>
      </c>
      <c r="M237" t="s">
        <v>1202</v>
      </c>
      <c r="N237" t="s">
        <v>1566</v>
      </c>
      <c r="O237" t="s">
        <v>1265</v>
      </c>
      <c r="P237">
        <v>227.48</v>
      </c>
      <c r="Q237">
        <v>53.5</v>
      </c>
      <c r="R237">
        <v>280.98</v>
      </c>
      <c r="S237" t="s">
        <v>1567</v>
      </c>
      <c r="T237" t="s">
        <v>1568</v>
      </c>
      <c r="U237">
        <v>2300</v>
      </c>
      <c r="V237" t="s">
        <v>1569</v>
      </c>
      <c r="W237">
        <v>16135550145</v>
      </c>
      <c r="X237" t="s">
        <v>71</v>
      </c>
      <c r="Y237" s="1">
        <v>42776</v>
      </c>
      <c r="Z237">
        <v>83</v>
      </c>
      <c r="AA237">
        <v>1418.99</v>
      </c>
      <c r="AB237">
        <v>118</v>
      </c>
      <c r="AC237">
        <v>117776.17</v>
      </c>
      <c r="AD237">
        <v>2017</v>
      </c>
      <c r="AE237" t="s">
        <v>2415</v>
      </c>
    </row>
    <row r="238" spans="1:31" x14ac:dyDescent="0.3">
      <c r="A238" t="s">
        <v>1484</v>
      </c>
      <c r="B238" t="s">
        <v>1484</v>
      </c>
      <c r="C238" t="s">
        <v>1485</v>
      </c>
      <c r="D238" t="s">
        <v>1486</v>
      </c>
      <c r="E238" t="s">
        <v>1487</v>
      </c>
      <c r="F238" t="s">
        <v>1488</v>
      </c>
      <c r="G238" t="s">
        <v>1486</v>
      </c>
      <c r="H238" t="s">
        <v>1570</v>
      </c>
      <c r="I238" t="s">
        <v>1571</v>
      </c>
      <c r="J238">
        <v>11482011199</v>
      </c>
      <c r="K238" s="1">
        <v>42093</v>
      </c>
      <c r="L238" t="s">
        <v>197</v>
      </c>
      <c r="M238" t="s">
        <v>1202</v>
      </c>
      <c r="N238" t="s">
        <v>1572</v>
      </c>
      <c r="O238" t="s">
        <v>1573</v>
      </c>
      <c r="P238">
        <v>239.28</v>
      </c>
      <c r="Q238">
        <v>40.71</v>
      </c>
      <c r="R238">
        <v>279.99</v>
      </c>
      <c r="S238" t="s">
        <v>1574</v>
      </c>
      <c r="T238" t="s">
        <v>1575</v>
      </c>
      <c r="U238">
        <v>3500</v>
      </c>
      <c r="V238" t="s">
        <v>1576</v>
      </c>
      <c r="W238">
        <v>16135550122</v>
      </c>
      <c r="X238" t="s">
        <v>45</v>
      </c>
      <c r="Y238" s="1">
        <v>42737</v>
      </c>
      <c r="Z238">
        <v>61</v>
      </c>
      <c r="AA238">
        <v>769.99</v>
      </c>
      <c r="AB238">
        <v>119</v>
      </c>
      <c r="AC238">
        <v>46969.39</v>
      </c>
      <c r="AD238">
        <v>2017</v>
      </c>
      <c r="AE238" t="s">
        <v>2416</v>
      </c>
    </row>
    <row r="239" spans="1:31" x14ac:dyDescent="0.3">
      <c r="A239" t="s">
        <v>1484</v>
      </c>
      <c r="B239" t="s">
        <v>1484</v>
      </c>
      <c r="C239" t="s">
        <v>1485</v>
      </c>
      <c r="D239" t="s">
        <v>1486</v>
      </c>
      <c r="E239" t="s">
        <v>1487</v>
      </c>
      <c r="F239" t="s">
        <v>1488</v>
      </c>
      <c r="G239" t="s">
        <v>1486</v>
      </c>
      <c r="H239" t="s">
        <v>1577</v>
      </c>
      <c r="I239" t="s">
        <v>1578</v>
      </c>
      <c r="J239">
        <v>16044136744</v>
      </c>
      <c r="K239" s="1">
        <v>41764</v>
      </c>
      <c r="L239" t="s">
        <v>197</v>
      </c>
      <c r="M239" t="s">
        <v>863</v>
      </c>
      <c r="N239" t="s">
        <v>1579</v>
      </c>
      <c r="O239" t="s">
        <v>1580</v>
      </c>
      <c r="P239">
        <v>35.83</v>
      </c>
      <c r="Q239">
        <v>12.05</v>
      </c>
      <c r="R239">
        <v>47.88</v>
      </c>
      <c r="S239" t="s">
        <v>1581</v>
      </c>
      <c r="T239" t="s">
        <v>1582</v>
      </c>
      <c r="U239">
        <v>3500</v>
      </c>
      <c r="V239" t="s">
        <v>1583</v>
      </c>
      <c r="W239">
        <v>933453845</v>
      </c>
      <c r="X239" t="s">
        <v>45</v>
      </c>
      <c r="Y239" s="1">
        <v>42352</v>
      </c>
      <c r="Z239">
        <v>134</v>
      </c>
      <c r="AA239">
        <v>127.88</v>
      </c>
      <c r="AB239">
        <v>119</v>
      </c>
      <c r="AC239">
        <v>17135.919999999998</v>
      </c>
      <c r="AD239">
        <v>2015</v>
      </c>
      <c r="AE239" t="s">
        <v>2425</v>
      </c>
    </row>
    <row r="240" spans="1:31" x14ac:dyDescent="0.3">
      <c r="A240" t="s">
        <v>1484</v>
      </c>
      <c r="B240" t="s">
        <v>1484</v>
      </c>
      <c r="C240" t="s">
        <v>1485</v>
      </c>
      <c r="D240" t="s">
        <v>1486</v>
      </c>
      <c r="E240" t="s">
        <v>1487</v>
      </c>
      <c r="F240" t="s">
        <v>1488</v>
      </c>
      <c r="G240" t="s">
        <v>1486</v>
      </c>
      <c r="H240" t="s">
        <v>1584</v>
      </c>
      <c r="I240" t="s">
        <v>1585</v>
      </c>
      <c r="J240">
        <v>18815585993</v>
      </c>
      <c r="K240" s="1">
        <v>42051</v>
      </c>
      <c r="L240" t="s">
        <v>197</v>
      </c>
      <c r="M240" t="s">
        <v>863</v>
      </c>
      <c r="N240" t="s">
        <v>1586</v>
      </c>
      <c r="O240" t="s">
        <v>1587</v>
      </c>
      <c r="P240">
        <v>47.93</v>
      </c>
      <c r="Q240">
        <v>18.96</v>
      </c>
      <c r="R240">
        <v>66.89</v>
      </c>
      <c r="S240" t="s">
        <v>1588</v>
      </c>
      <c r="T240" t="s">
        <v>1589</v>
      </c>
      <c r="U240">
        <v>3500</v>
      </c>
      <c r="V240" t="s">
        <v>1590</v>
      </c>
      <c r="W240">
        <v>939249328</v>
      </c>
      <c r="X240" t="s">
        <v>45</v>
      </c>
      <c r="Y240" s="1">
        <v>42339</v>
      </c>
      <c r="Z240">
        <v>48</v>
      </c>
      <c r="AA240">
        <v>2501.69</v>
      </c>
      <c r="AB240">
        <v>119</v>
      </c>
      <c r="AC240">
        <v>120081.12</v>
      </c>
      <c r="AD240">
        <v>2015</v>
      </c>
      <c r="AE240" t="s">
        <v>2425</v>
      </c>
    </row>
    <row r="241" spans="1:31" x14ac:dyDescent="0.3">
      <c r="A241" t="s">
        <v>1484</v>
      </c>
      <c r="B241" t="s">
        <v>1484</v>
      </c>
      <c r="C241" t="s">
        <v>1485</v>
      </c>
      <c r="D241" t="s">
        <v>1486</v>
      </c>
      <c r="E241" t="s">
        <v>1487</v>
      </c>
      <c r="F241" t="s">
        <v>1488</v>
      </c>
      <c r="G241" t="s">
        <v>1486</v>
      </c>
      <c r="H241" t="s">
        <v>1591</v>
      </c>
      <c r="I241" t="s">
        <v>1592</v>
      </c>
      <c r="J241">
        <v>10298389595</v>
      </c>
      <c r="K241" s="1">
        <v>40959</v>
      </c>
      <c r="L241" t="s">
        <v>197</v>
      </c>
      <c r="M241" t="s">
        <v>863</v>
      </c>
      <c r="N241" t="s">
        <v>1593</v>
      </c>
      <c r="O241" t="s">
        <v>1594</v>
      </c>
      <c r="P241">
        <v>87.98</v>
      </c>
      <c r="Q241">
        <v>16.899999999999999</v>
      </c>
      <c r="R241">
        <v>104.88</v>
      </c>
      <c r="S241" t="s">
        <v>1595</v>
      </c>
      <c r="T241" t="s">
        <v>1596</v>
      </c>
      <c r="U241">
        <v>3500</v>
      </c>
      <c r="V241" t="s">
        <v>1597</v>
      </c>
      <c r="W241">
        <v>939856022</v>
      </c>
      <c r="X241" t="s">
        <v>62</v>
      </c>
      <c r="Y241" s="1">
        <v>42706</v>
      </c>
      <c r="Z241">
        <v>45</v>
      </c>
      <c r="AA241">
        <v>399.99</v>
      </c>
      <c r="AB241">
        <v>119</v>
      </c>
      <c r="AC241">
        <v>17999.55</v>
      </c>
      <c r="AD241">
        <v>2016</v>
      </c>
      <c r="AE241" t="s">
        <v>2425</v>
      </c>
    </row>
    <row r="242" spans="1:31" x14ac:dyDescent="0.3">
      <c r="A242" t="s">
        <v>1484</v>
      </c>
      <c r="B242" t="s">
        <v>1484</v>
      </c>
      <c r="C242" t="s">
        <v>1485</v>
      </c>
      <c r="D242" t="s">
        <v>1486</v>
      </c>
      <c r="E242" t="s">
        <v>1487</v>
      </c>
      <c r="F242" t="s">
        <v>1488</v>
      </c>
      <c r="G242" t="s">
        <v>1486</v>
      </c>
      <c r="H242" t="s">
        <v>1598</v>
      </c>
      <c r="I242" t="s">
        <v>1599</v>
      </c>
      <c r="J242">
        <v>11866390247</v>
      </c>
      <c r="K242" s="1">
        <v>42527</v>
      </c>
      <c r="L242" t="s">
        <v>233</v>
      </c>
      <c r="M242" t="s">
        <v>863</v>
      </c>
      <c r="N242" t="s">
        <v>1600</v>
      </c>
      <c r="O242" t="s">
        <v>1601</v>
      </c>
      <c r="P242">
        <v>157.81</v>
      </c>
      <c r="Q242">
        <v>20.28</v>
      </c>
      <c r="R242">
        <v>178.09</v>
      </c>
      <c r="S242" t="s">
        <v>1602</v>
      </c>
      <c r="T242" t="s">
        <v>1603</v>
      </c>
      <c r="U242">
        <v>1200</v>
      </c>
      <c r="V242" t="s">
        <v>1604</v>
      </c>
      <c r="W242">
        <v>937315174</v>
      </c>
      <c r="X242" t="s">
        <v>62</v>
      </c>
      <c r="Y242" s="1">
        <v>42670</v>
      </c>
      <c r="Z242">
        <v>87</v>
      </c>
      <c r="AA242">
        <v>1029.99</v>
      </c>
      <c r="AB242">
        <v>119</v>
      </c>
      <c r="AC242">
        <v>89609.13</v>
      </c>
      <c r="AD242">
        <v>2016</v>
      </c>
      <c r="AE242" t="s">
        <v>2417</v>
      </c>
    </row>
    <row r="243" spans="1:31" x14ac:dyDescent="0.3">
      <c r="A243" t="s">
        <v>1484</v>
      </c>
      <c r="B243" t="s">
        <v>1484</v>
      </c>
      <c r="C243" t="s">
        <v>1485</v>
      </c>
      <c r="D243" t="s">
        <v>1486</v>
      </c>
      <c r="E243" t="s">
        <v>1487</v>
      </c>
      <c r="F243" t="s">
        <v>1488</v>
      </c>
      <c r="G243" t="s">
        <v>1486</v>
      </c>
      <c r="H243" t="s">
        <v>1605</v>
      </c>
      <c r="I243" t="s">
        <v>1606</v>
      </c>
      <c r="J243">
        <v>17388741294</v>
      </c>
      <c r="K243" s="1">
        <v>42160</v>
      </c>
      <c r="L243" t="s">
        <v>241</v>
      </c>
      <c r="M243" t="s">
        <v>863</v>
      </c>
      <c r="N243" t="s">
        <v>1607</v>
      </c>
      <c r="O243" t="s">
        <v>1608</v>
      </c>
      <c r="P243">
        <v>61.1</v>
      </c>
      <c r="Q243">
        <v>22.78</v>
      </c>
      <c r="R243">
        <v>83.88</v>
      </c>
      <c r="S243" t="s">
        <v>1609</v>
      </c>
      <c r="T243" t="s">
        <v>1610</v>
      </c>
      <c r="U243">
        <v>1200</v>
      </c>
      <c r="V243" t="s">
        <v>1611</v>
      </c>
      <c r="W243">
        <v>939806021</v>
      </c>
      <c r="X243" t="s">
        <v>71</v>
      </c>
      <c r="Y243" s="1">
        <v>43035</v>
      </c>
      <c r="Z243">
        <v>40</v>
      </c>
      <c r="AA243">
        <v>104.88</v>
      </c>
      <c r="AB243">
        <v>122</v>
      </c>
      <c r="AC243">
        <v>4195.2</v>
      </c>
      <c r="AD243">
        <v>2017</v>
      </c>
      <c r="AE243" t="s">
        <v>2417</v>
      </c>
    </row>
    <row r="244" spans="1:31" x14ac:dyDescent="0.3">
      <c r="A244" t="s">
        <v>1484</v>
      </c>
      <c r="B244" t="s">
        <v>1484</v>
      </c>
      <c r="C244" t="s">
        <v>1485</v>
      </c>
      <c r="D244" t="s">
        <v>1486</v>
      </c>
      <c r="E244" t="s">
        <v>1487</v>
      </c>
      <c r="F244" t="s">
        <v>1488</v>
      </c>
      <c r="G244" t="s">
        <v>1486</v>
      </c>
      <c r="H244" t="s">
        <v>1612</v>
      </c>
      <c r="I244" t="s">
        <v>1613</v>
      </c>
      <c r="J244">
        <v>11714526298</v>
      </c>
      <c r="K244" s="1">
        <v>40595</v>
      </c>
      <c r="L244" t="s">
        <v>241</v>
      </c>
      <c r="M244" t="s">
        <v>863</v>
      </c>
      <c r="N244" t="s">
        <v>1614</v>
      </c>
      <c r="O244" t="s">
        <v>1615</v>
      </c>
      <c r="P244">
        <v>92.98</v>
      </c>
      <c r="Q244">
        <v>34.9</v>
      </c>
      <c r="R244">
        <v>127.88</v>
      </c>
      <c r="S244" t="s">
        <v>1616</v>
      </c>
      <c r="T244" t="s">
        <v>1617</v>
      </c>
      <c r="U244">
        <v>1200</v>
      </c>
      <c r="V244" t="s">
        <v>1618</v>
      </c>
      <c r="W244">
        <v>939911090</v>
      </c>
      <c r="X244" t="s">
        <v>71</v>
      </c>
      <c r="Y244" s="1">
        <v>42718</v>
      </c>
      <c r="Z244">
        <v>62</v>
      </c>
      <c r="AA244">
        <v>319.99</v>
      </c>
      <c r="AB244">
        <v>122</v>
      </c>
      <c r="AC244">
        <v>19839.38</v>
      </c>
      <c r="AD244">
        <v>2016</v>
      </c>
      <c r="AE244" t="s">
        <v>2425</v>
      </c>
    </row>
    <row r="245" spans="1:31" x14ac:dyDescent="0.3">
      <c r="A245" t="s">
        <v>1484</v>
      </c>
      <c r="B245" t="s">
        <v>1484</v>
      </c>
      <c r="C245" t="s">
        <v>1485</v>
      </c>
      <c r="D245" t="s">
        <v>1486</v>
      </c>
      <c r="E245" t="s">
        <v>1487</v>
      </c>
      <c r="F245" t="s">
        <v>1488</v>
      </c>
      <c r="G245" t="s">
        <v>1486</v>
      </c>
      <c r="H245" t="s">
        <v>1619</v>
      </c>
      <c r="I245" t="s">
        <v>1620</v>
      </c>
      <c r="J245">
        <v>15296153159</v>
      </c>
      <c r="K245" s="1">
        <v>40595</v>
      </c>
      <c r="L245" t="s">
        <v>241</v>
      </c>
      <c r="M245" t="s">
        <v>863</v>
      </c>
      <c r="N245" t="s">
        <v>1621</v>
      </c>
      <c r="O245" t="s">
        <v>1622</v>
      </c>
      <c r="P245">
        <v>40.630000000000003</v>
      </c>
      <c r="Q245">
        <v>14.36</v>
      </c>
      <c r="R245">
        <v>54.99</v>
      </c>
      <c r="S245" t="s">
        <v>1623</v>
      </c>
      <c r="T245" t="s">
        <v>1624</v>
      </c>
      <c r="U245">
        <v>3500</v>
      </c>
      <c r="V245" t="s">
        <v>1625</v>
      </c>
      <c r="W245">
        <v>33933453845</v>
      </c>
      <c r="X245" t="s">
        <v>62</v>
      </c>
      <c r="Y245" s="1">
        <v>42717</v>
      </c>
      <c r="Z245">
        <v>70</v>
      </c>
      <c r="AA245">
        <v>289.79000000000002</v>
      </c>
      <c r="AB245">
        <v>122</v>
      </c>
      <c r="AC245">
        <v>20285.300000000003</v>
      </c>
      <c r="AD245">
        <v>2016</v>
      </c>
      <c r="AE245" t="s">
        <v>2425</v>
      </c>
    </row>
    <row r="246" spans="1:31" x14ac:dyDescent="0.3">
      <c r="A246" t="s">
        <v>1484</v>
      </c>
      <c r="B246" t="s">
        <v>1484</v>
      </c>
      <c r="C246" t="s">
        <v>1485</v>
      </c>
      <c r="D246" t="s">
        <v>1486</v>
      </c>
      <c r="E246" t="s">
        <v>1487</v>
      </c>
      <c r="F246" t="s">
        <v>1488</v>
      </c>
      <c r="G246" t="s">
        <v>1486</v>
      </c>
      <c r="H246" t="s">
        <v>1626</v>
      </c>
      <c r="I246" t="s">
        <v>1627</v>
      </c>
      <c r="J246">
        <v>16107948550</v>
      </c>
      <c r="K246" s="1">
        <v>41505</v>
      </c>
      <c r="L246" t="s">
        <v>241</v>
      </c>
      <c r="M246" t="s">
        <v>863</v>
      </c>
      <c r="N246" t="s">
        <v>1628</v>
      </c>
      <c r="O246" t="s">
        <v>1629</v>
      </c>
      <c r="P246">
        <v>260.23</v>
      </c>
      <c r="Q246">
        <v>79.760000000000005</v>
      </c>
      <c r="R246">
        <v>339.99</v>
      </c>
      <c r="S246" t="s">
        <v>1630</v>
      </c>
      <c r="T246" t="s">
        <v>1631</v>
      </c>
      <c r="U246">
        <v>3500</v>
      </c>
      <c r="V246" t="s">
        <v>1632</v>
      </c>
      <c r="W246">
        <v>33939249328</v>
      </c>
      <c r="X246" t="s">
        <v>71</v>
      </c>
      <c r="Y246" s="1">
        <v>42120</v>
      </c>
      <c r="Z246">
        <v>82</v>
      </c>
      <c r="AA246">
        <v>1274.99</v>
      </c>
      <c r="AB246">
        <v>117</v>
      </c>
      <c r="AC246">
        <v>104549.18000000001</v>
      </c>
      <c r="AD246">
        <v>2015</v>
      </c>
      <c r="AE246" t="s">
        <v>2418</v>
      </c>
    </row>
    <row r="247" spans="1:31" x14ac:dyDescent="0.3">
      <c r="A247" t="s">
        <v>1484</v>
      </c>
      <c r="B247" t="s">
        <v>1484</v>
      </c>
      <c r="C247" t="s">
        <v>1485</v>
      </c>
      <c r="D247" t="s">
        <v>1486</v>
      </c>
      <c r="E247" t="s">
        <v>1487</v>
      </c>
      <c r="F247" t="s">
        <v>1488</v>
      </c>
      <c r="G247" t="s">
        <v>1486</v>
      </c>
      <c r="H247" t="s">
        <v>1633</v>
      </c>
      <c r="I247" t="s">
        <v>1634</v>
      </c>
      <c r="J247">
        <v>11377788191</v>
      </c>
      <c r="K247" s="1">
        <v>41218</v>
      </c>
      <c r="L247" t="s">
        <v>241</v>
      </c>
      <c r="M247" t="s">
        <v>863</v>
      </c>
      <c r="N247" t="s">
        <v>1635</v>
      </c>
      <c r="O247" t="s">
        <v>1636</v>
      </c>
      <c r="P247">
        <v>209.62</v>
      </c>
      <c r="Q247">
        <v>24.38</v>
      </c>
      <c r="R247">
        <v>234</v>
      </c>
      <c r="S247" t="s">
        <v>1637</v>
      </c>
      <c r="T247" t="s">
        <v>1638</v>
      </c>
      <c r="U247">
        <v>1400</v>
      </c>
      <c r="V247" t="s">
        <v>1639</v>
      </c>
      <c r="W247">
        <v>33939856022</v>
      </c>
      <c r="X247" t="s">
        <v>45</v>
      </c>
      <c r="Y247" s="1">
        <v>42851</v>
      </c>
      <c r="Z247">
        <v>133</v>
      </c>
      <c r="AA247">
        <v>4139</v>
      </c>
      <c r="AB247">
        <v>110</v>
      </c>
      <c r="AC247">
        <v>550487</v>
      </c>
      <c r="AD247">
        <v>2017</v>
      </c>
      <c r="AE247" t="s">
        <v>2418</v>
      </c>
    </row>
    <row r="248" spans="1:31" x14ac:dyDescent="0.3">
      <c r="A248" t="s">
        <v>1484</v>
      </c>
      <c r="B248" t="s">
        <v>1484</v>
      </c>
      <c r="C248" t="s">
        <v>1485</v>
      </c>
      <c r="D248" t="s">
        <v>1486</v>
      </c>
      <c r="E248" t="s">
        <v>1487</v>
      </c>
      <c r="F248" t="s">
        <v>1488</v>
      </c>
      <c r="G248" t="s">
        <v>1486</v>
      </c>
      <c r="H248" t="s">
        <v>1640</v>
      </c>
      <c r="I248" t="s">
        <v>1641</v>
      </c>
      <c r="J248">
        <v>17470922486</v>
      </c>
      <c r="K248" s="1">
        <v>41547</v>
      </c>
      <c r="L248" t="s">
        <v>274</v>
      </c>
      <c r="M248" t="s">
        <v>863</v>
      </c>
      <c r="N248" t="s">
        <v>1642</v>
      </c>
      <c r="O248" t="s">
        <v>1643</v>
      </c>
      <c r="P248">
        <v>61.63</v>
      </c>
      <c r="Q248">
        <v>21.98</v>
      </c>
      <c r="R248">
        <v>83.61</v>
      </c>
      <c r="S248" t="s">
        <v>1644</v>
      </c>
      <c r="T248" t="s">
        <v>1645</v>
      </c>
      <c r="U248">
        <v>1400</v>
      </c>
      <c r="V248" t="s">
        <v>1646</v>
      </c>
      <c r="W248">
        <v>33937315174</v>
      </c>
      <c r="X248" t="s">
        <v>62</v>
      </c>
      <c r="Y248" s="1">
        <v>42103</v>
      </c>
      <c r="Z248">
        <v>42</v>
      </c>
      <c r="AA248">
        <v>109.99</v>
      </c>
      <c r="AB248">
        <v>149</v>
      </c>
      <c r="AC248">
        <v>4619.58</v>
      </c>
      <c r="AD248">
        <v>2015</v>
      </c>
      <c r="AE248" t="s">
        <v>2418</v>
      </c>
    </row>
    <row r="249" spans="1:31" x14ac:dyDescent="0.3">
      <c r="A249" t="s">
        <v>1484</v>
      </c>
      <c r="B249" t="s">
        <v>1484</v>
      </c>
      <c r="C249" t="s">
        <v>1485</v>
      </c>
      <c r="D249" t="s">
        <v>1486</v>
      </c>
      <c r="E249" t="s">
        <v>1487</v>
      </c>
      <c r="F249" t="s">
        <v>1488</v>
      </c>
      <c r="G249" t="s">
        <v>1486</v>
      </c>
      <c r="H249" t="s">
        <v>1647</v>
      </c>
      <c r="I249" t="s">
        <v>1648</v>
      </c>
      <c r="J249">
        <v>11567725833</v>
      </c>
      <c r="K249" s="1">
        <v>40729</v>
      </c>
      <c r="L249" t="s">
        <v>274</v>
      </c>
      <c r="M249" t="s">
        <v>863</v>
      </c>
      <c r="N249" t="s">
        <v>1649</v>
      </c>
      <c r="O249" t="s">
        <v>1650</v>
      </c>
      <c r="P249">
        <v>72.540000000000006</v>
      </c>
      <c r="Q249">
        <v>17.350000000000001</v>
      </c>
      <c r="R249">
        <v>89.89</v>
      </c>
      <c r="S249" t="s">
        <v>1651</v>
      </c>
      <c r="T249" t="s">
        <v>1652</v>
      </c>
      <c r="U249">
        <v>1400</v>
      </c>
      <c r="V249" t="s">
        <v>1653</v>
      </c>
      <c r="W249">
        <v>33939806021</v>
      </c>
      <c r="X249" t="s">
        <v>45</v>
      </c>
      <c r="Y249" s="1">
        <v>42781</v>
      </c>
      <c r="Z249">
        <v>57</v>
      </c>
      <c r="AA249">
        <v>309.85000000000002</v>
      </c>
      <c r="AB249">
        <v>149</v>
      </c>
      <c r="AC249">
        <v>17661.45</v>
      </c>
      <c r="AD249">
        <v>2017</v>
      </c>
      <c r="AE249" t="s">
        <v>2415</v>
      </c>
    </row>
    <row r="250" spans="1:31" x14ac:dyDescent="0.3">
      <c r="A250" t="s">
        <v>1484</v>
      </c>
      <c r="B250" t="s">
        <v>1484</v>
      </c>
      <c r="C250" t="s">
        <v>1485</v>
      </c>
      <c r="D250" t="s">
        <v>1486</v>
      </c>
      <c r="E250" t="s">
        <v>1487</v>
      </c>
      <c r="F250" t="s">
        <v>1488</v>
      </c>
      <c r="G250" t="s">
        <v>1486</v>
      </c>
      <c r="H250" t="s">
        <v>1654</v>
      </c>
      <c r="I250" t="s">
        <v>1655</v>
      </c>
      <c r="J250">
        <v>13588495767</v>
      </c>
      <c r="K250" s="1">
        <v>41645</v>
      </c>
      <c r="L250" t="s">
        <v>274</v>
      </c>
      <c r="M250" t="s">
        <v>863</v>
      </c>
      <c r="N250" t="s">
        <v>1656</v>
      </c>
      <c r="O250" t="s">
        <v>1657</v>
      </c>
      <c r="P250">
        <v>37.78</v>
      </c>
      <c r="Q250">
        <v>14.87</v>
      </c>
      <c r="R250">
        <v>52.65</v>
      </c>
      <c r="S250" t="s">
        <v>1658</v>
      </c>
      <c r="T250" t="s">
        <v>1659</v>
      </c>
      <c r="U250">
        <v>700</v>
      </c>
      <c r="V250" t="s">
        <v>1660</v>
      </c>
      <c r="W250">
        <v>33939911090</v>
      </c>
      <c r="X250" t="s">
        <v>71</v>
      </c>
      <c r="Y250" s="1">
        <v>42780</v>
      </c>
      <c r="Z250">
        <v>44</v>
      </c>
      <c r="AA250">
        <v>319.99</v>
      </c>
      <c r="AB250">
        <v>154</v>
      </c>
      <c r="AC250">
        <v>14079.560000000001</v>
      </c>
      <c r="AD250">
        <v>2017</v>
      </c>
      <c r="AE250" t="s">
        <v>2415</v>
      </c>
    </row>
    <row r="251" spans="1:31" x14ac:dyDescent="0.3">
      <c r="A251" t="s">
        <v>1484</v>
      </c>
      <c r="B251" t="s">
        <v>1484</v>
      </c>
      <c r="C251" t="s">
        <v>1485</v>
      </c>
      <c r="D251" t="s">
        <v>1486</v>
      </c>
      <c r="E251" t="s">
        <v>1487</v>
      </c>
      <c r="F251" t="s">
        <v>1488</v>
      </c>
      <c r="G251" t="s">
        <v>1486</v>
      </c>
      <c r="H251" t="s">
        <v>1661</v>
      </c>
      <c r="I251" t="s">
        <v>1662</v>
      </c>
      <c r="J251">
        <v>11228011800</v>
      </c>
      <c r="K251" s="1">
        <v>40854</v>
      </c>
      <c r="L251" t="s">
        <v>274</v>
      </c>
      <c r="M251" t="s">
        <v>863</v>
      </c>
      <c r="N251" t="s">
        <v>1663</v>
      </c>
      <c r="O251" t="s">
        <v>1664</v>
      </c>
      <c r="P251">
        <v>42.18</v>
      </c>
      <c r="Q251">
        <v>7.19</v>
      </c>
      <c r="R251">
        <v>49.37</v>
      </c>
      <c r="S251" t="s">
        <v>1665</v>
      </c>
      <c r="T251" t="s">
        <v>1666</v>
      </c>
      <c r="U251">
        <v>700</v>
      </c>
      <c r="V251" t="s">
        <v>1667</v>
      </c>
      <c r="W251">
        <v>9556018319</v>
      </c>
      <c r="X251" t="s">
        <v>71</v>
      </c>
      <c r="Y251" s="1">
        <v>42780</v>
      </c>
      <c r="Z251">
        <v>61</v>
      </c>
      <c r="AA251">
        <v>305</v>
      </c>
      <c r="AB251">
        <v>154</v>
      </c>
      <c r="AC251">
        <v>18605</v>
      </c>
      <c r="AD251">
        <v>2017</v>
      </c>
      <c r="AE251" t="s">
        <v>2415</v>
      </c>
    </row>
    <row r="252" spans="1:31" x14ac:dyDescent="0.3">
      <c r="A252" t="s">
        <v>1484</v>
      </c>
      <c r="B252" t="s">
        <v>1484</v>
      </c>
      <c r="C252" t="s">
        <v>1485</v>
      </c>
      <c r="D252" t="s">
        <v>1486</v>
      </c>
      <c r="E252" t="s">
        <v>1487</v>
      </c>
      <c r="F252" t="s">
        <v>1488</v>
      </c>
      <c r="G252" t="s">
        <v>1486</v>
      </c>
      <c r="H252" t="s">
        <v>1668</v>
      </c>
      <c r="I252" t="s">
        <v>1669</v>
      </c>
      <c r="J252">
        <v>18329124938</v>
      </c>
      <c r="K252" s="1">
        <v>42009</v>
      </c>
      <c r="L252" t="s">
        <v>274</v>
      </c>
      <c r="M252" t="s">
        <v>863</v>
      </c>
      <c r="N252" t="s">
        <v>1670</v>
      </c>
      <c r="O252" t="s">
        <v>1671</v>
      </c>
      <c r="P252">
        <v>1153.6400000000001</v>
      </c>
      <c r="Q252">
        <v>346.35</v>
      </c>
      <c r="R252">
        <v>1499.99</v>
      </c>
      <c r="S252" t="s">
        <v>1672</v>
      </c>
      <c r="T252" t="s">
        <v>1673</v>
      </c>
      <c r="U252">
        <v>5000</v>
      </c>
      <c r="V252" t="s">
        <v>1674</v>
      </c>
      <c r="W252">
        <v>9559387109</v>
      </c>
      <c r="X252" t="s">
        <v>62</v>
      </c>
      <c r="Y252" s="1">
        <v>42759</v>
      </c>
      <c r="Z252">
        <v>80</v>
      </c>
      <c r="AA252">
        <v>1199.99</v>
      </c>
      <c r="AB252">
        <v>154</v>
      </c>
      <c r="AC252">
        <v>95999.2</v>
      </c>
      <c r="AD252">
        <v>2017</v>
      </c>
      <c r="AE252" t="s">
        <v>2416</v>
      </c>
    </row>
    <row r="253" spans="1:31" x14ac:dyDescent="0.3">
      <c r="A253" t="s">
        <v>1484</v>
      </c>
      <c r="B253" t="s">
        <v>1484</v>
      </c>
      <c r="C253" t="s">
        <v>1485</v>
      </c>
      <c r="D253" t="s">
        <v>1486</v>
      </c>
      <c r="E253" t="s">
        <v>1487</v>
      </c>
      <c r="F253" t="s">
        <v>1488</v>
      </c>
      <c r="G253" t="s">
        <v>1486</v>
      </c>
      <c r="H253" t="s">
        <v>1675</v>
      </c>
      <c r="I253" t="s">
        <v>1676</v>
      </c>
      <c r="J253">
        <v>11657640637</v>
      </c>
      <c r="K253" s="1">
        <v>41827</v>
      </c>
      <c r="L253" t="s">
        <v>274</v>
      </c>
      <c r="M253" t="s">
        <v>863</v>
      </c>
      <c r="N253" t="s">
        <v>1677</v>
      </c>
      <c r="O253" t="s">
        <v>1678</v>
      </c>
      <c r="P253">
        <v>7123.66</v>
      </c>
      <c r="Q253">
        <v>0</v>
      </c>
      <c r="R253">
        <v>7123.66</v>
      </c>
      <c r="S253" t="s">
        <v>1679</v>
      </c>
      <c r="T253" t="s">
        <v>1680</v>
      </c>
      <c r="U253">
        <v>5000</v>
      </c>
      <c r="V253" t="s">
        <v>1681</v>
      </c>
      <c r="W253">
        <v>9551021924</v>
      </c>
      <c r="X253" t="s">
        <v>45</v>
      </c>
      <c r="Y253" s="1">
        <v>42703</v>
      </c>
      <c r="Z253">
        <v>92</v>
      </c>
      <c r="AA253">
        <v>1449.98</v>
      </c>
      <c r="AB253">
        <v>155</v>
      </c>
      <c r="AC253">
        <v>133398.16</v>
      </c>
      <c r="AD253">
        <v>2016</v>
      </c>
      <c r="AE253" t="s">
        <v>2414</v>
      </c>
    </row>
    <row r="254" spans="1:31" x14ac:dyDescent="0.3">
      <c r="A254" t="s">
        <v>1484</v>
      </c>
      <c r="B254" t="s">
        <v>1484</v>
      </c>
      <c r="C254" t="s">
        <v>1485</v>
      </c>
      <c r="D254" t="s">
        <v>1486</v>
      </c>
      <c r="E254" t="s">
        <v>1487</v>
      </c>
      <c r="F254" t="s">
        <v>1488</v>
      </c>
      <c r="G254" t="s">
        <v>1486</v>
      </c>
      <c r="H254" t="s">
        <v>1682</v>
      </c>
      <c r="I254" t="s">
        <v>1683</v>
      </c>
      <c r="J254">
        <v>17427314458</v>
      </c>
      <c r="K254" s="1">
        <v>40553</v>
      </c>
      <c r="L254" t="s">
        <v>274</v>
      </c>
      <c r="M254" t="s">
        <v>863</v>
      </c>
      <c r="N254" t="s">
        <v>1684</v>
      </c>
      <c r="O254" t="s">
        <v>1685</v>
      </c>
      <c r="P254">
        <v>7123.66</v>
      </c>
      <c r="Q254">
        <v>0</v>
      </c>
      <c r="R254">
        <v>7123.66</v>
      </c>
      <c r="S254" t="s">
        <v>1686</v>
      </c>
      <c r="T254" t="s">
        <v>1687</v>
      </c>
      <c r="U254">
        <v>5000</v>
      </c>
      <c r="V254" t="s">
        <v>1688</v>
      </c>
      <c r="W254">
        <v>9551487251</v>
      </c>
      <c r="X254" t="s">
        <v>45</v>
      </c>
      <c r="Y254" s="1">
        <v>42703</v>
      </c>
      <c r="Z254">
        <v>95</v>
      </c>
      <c r="AA254">
        <v>89.99</v>
      </c>
      <c r="AB254">
        <v>155</v>
      </c>
      <c r="AC254">
        <v>8549.0499999999993</v>
      </c>
      <c r="AD254">
        <v>2016</v>
      </c>
      <c r="AE254" t="s">
        <v>2414</v>
      </c>
    </row>
    <row r="255" spans="1:31" x14ac:dyDescent="0.3">
      <c r="A255" t="s">
        <v>1484</v>
      </c>
      <c r="B255" t="s">
        <v>1484</v>
      </c>
      <c r="C255" t="s">
        <v>1485</v>
      </c>
      <c r="D255" t="s">
        <v>1486</v>
      </c>
      <c r="E255" t="s">
        <v>1487</v>
      </c>
      <c r="F255" t="s">
        <v>1488</v>
      </c>
      <c r="G255" t="s">
        <v>1486</v>
      </c>
      <c r="H255" t="s">
        <v>1689</v>
      </c>
      <c r="I255" t="s">
        <v>1690</v>
      </c>
      <c r="J255">
        <v>9635430000000</v>
      </c>
      <c r="K255" s="1">
        <v>40854</v>
      </c>
      <c r="L255" t="s">
        <v>274</v>
      </c>
      <c r="M255" t="s">
        <v>863</v>
      </c>
      <c r="N255" t="s">
        <v>1691</v>
      </c>
      <c r="O255" t="s">
        <v>1692</v>
      </c>
      <c r="P255">
        <v>7123.66</v>
      </c>
      <c r="Q255">
        <v>0</v>
      </c>
      <c r="R255">
        <v>7123.66</v>
      </c>
      <c r="S255" t="s">
        <v>1693</v>
      </c>
      <c r="T255" t="s">
        <v>1694</v>
      </c>
      <c r="U255">
        <v>1800</v>
      </c>
      <c r="V255" t="s">
        <v>1695</v>
      </c>
      <c r="W255">
        <v>9558687497</v>
      </c>
      <c r="X255" t="s">
        <v>71</v>
      </c>
      <c r="Y255" s="1">
        <v>42703</v>
      </c>
      <c r="Z255">
        <v>139</v>
      </c>
      <c r="AA255">
        <v>1199.99</v>
      </c>
      <c r="AB255">
        <v>155</v>
      </c>
      <c r="AC255">
        <v>166798.61000000002</v>
      </c>
      <c r="AD255">
        <v>2016</v>
      </c>
      <c r="AE255" t="s">
        <v>2414</v>
      </c>
    </row>
    <row r="256" spans="1:31" x14ac:dyDescent="0.3">
      <c r="A256" t="s">
        <v>1484</v>
      </c>
      <c r="B256" t="s">
        <v>1484</v>
      </c>
      <c r="C256" t="s">
        <v>1485</v>
      </c>
      <c r="D256" t="s">
        <v>1486</v>
      </c>
      <c r="E256" t="s">
        <v>1487</v>
      </c>
      <c r="F256" t="s">
        <v>1488</v>
      </c>
      <c r="G256" t="s">
        <v>1486</v>
      </c>
      <c r="H256" t="s">
        <v>1696</v>
      </c>
      <c r="I256" t="s">
        <v>1697</v>
      </c>
      <c r="J256">
        <v>9634480000000</v>
      </c>
      <c r="K256" s="1">
        <v>41547</v>
      </c>
      <c r="L256" t="s">
        <v>274</v>
      </c>
      <c r="M256" t="s">
        <v>863</v>
      </c>
      <c r="N256" t="s">
        <v>1698</v>
      </c>
      <c r="O256" t="s">
        <v>1699</v>
      </c>
      <c r="P256">
        <v>7123.66</v>
      </c>
      <c r="Q256">
        <v>0</v>
      </c>
      <c r="R256">
        <v>7123.66</v>
      </c>
      <c r="S256" t="s">
        <v>1700</v>
      </c>
      <c r="T256" t="s">
        <v>1701</v>
      </c>
      <c r="U256">
        <v>1800</v>
      </c>
      <c r="V256" t="s">
        <v>1702</v>
      </c>
      <c r="W256">
        <v>9558035551</v>
      </c>
      <c r="X256" t="s">
        <v>62</v>
      </c>
      <c r="Y256" s="1">
        <v>43006</v>
      </c>
      <c r="Z256">
        <v>32</v>
      </c>
      <c r="AA256">
        <v>419.99</v>
      </c>
      <c r="AB256">
        <v>111</v>
      </c>
      <c r="AC256">
        <v>13439.68</v>
      </c>
      <c r="AD256">
        <v>2017</v>
      </c>
      <c r="AE256" t="s">
        <v>2421</v>
      </c>
    </row>
    <row r="257" spans="1:31" x14ac:dyDescent="0.3">
      <c r="A257" t="s">
        <v>1484</v>
      </c>
      <c r="B257" t="s">
        <v>1484</v>
      </c>
      <c r="C257" t="s">
        <v>1485</v>
      </c>
      <c r="D257" t="s">
        <v>1486</v>
      </c>
      <c r="E257" t="s">
        <v>1487</v>
      </c>
      <c r="F257" t="s">
        <v>1488</v>
      </c>
      <c r="G257" t="s">
        <v>1486</v>
      </c>
      <c r="H257" t="s">
        <v>1703</v>
      </c>
      <c r="I257" t="s">
        <v>1704</v>
      </c>
      <c r="J257">
        <v>9631440000000</v>
      </c>
      <c r="K257" s="1">
        <v>41505</v>
      </c>
      <c r="L257" t="s">
        <v>274</v>
      </c>
      <c r="M257" t="s">
        <v>863</v>
      </c>
      <c r="N257" t="s">
        <v>1705</v>
      </c>
      <c r="O257" t="s">
        <v>1706</v>
      </c>
      <c r="P257">
        <v>7123.66</v>
      </c>
      <c r="Q257">
        <v>0</v>
      </c>
      <c r="R257">
        <v>7123.66</v>
      </c>
      <c r="S257" t="s">
        <v>1707</v>
      </c>
      <c r="T257" t="s">
        <v>1708</v>
      </c>
      <c r="U257">
        <v>2300</v>
      </c>
      <c r="V257" t="s">
        <v>1709</v>
      </c>
      <c r="W257">
        <v>559556000000</v>
      </c>
      <c r="X257" t="s">
        <v>45</v>
      </c>
      <c r="Y257" s="1">
        <v>43005</v>
      </c>
      <c r="Z257">
        <v>137</v>
      </c>
      <c r="AA257">
        <v>620.95000000000005</v>
      </c>
      <c r="AB257">
        <v>111</v>
      </c>
      <c r="AC257">
        <v>85070.150000000009</v>
      </c>
      <c r="AD257">
        <v>2017</v>
      </c>
      <c r="AE257" t="s">
        <v>2421</v>
      </c>
    </row>
    <row r="258" spans="1:31" x14ac:dyDescent="0.3">
      <c r="A258" t="s">
        <v>1484</v>
      </c>
      <c r="B258" t="s">
        <v>1484</v>
      </c>
      <c r="C258" t="s">
        <v>1485</v>
      </c>
      <c r="D258" t="s">
        <v>1486</v>
      </c>
      <c r="E258" t="s">
        <v>1487</v>
      </c>
      <c r="F258" t="s">
        <v>1488</v>
      </c>
      <c r="G258" t="s">
        <v>1486</v>
      </c>
      <c r="H258" t="s">
        <v>1710</v>
      </c>
      <c r="I258" t="s">
        <v>1711</v>
      </c>
      <c r="J258">
        <v>9637340000000</v>
      </c>
      <c r="K258" s="1">
        <v>41092</v>
      </c>
      <c r="L258" t="s">
        <v>274</v>
      </c>
      <c r="M258" t="s">
        <v>863</v>
      </c>
      <c r="N258" t="s">
        <v>1712</v>
      </c>
      <c r="O258" t="s">
        <v>1713</v>
      </c>
      <c r="P258">
        <v>7123.66</v>
      </c>
      <c r="Q258">
        <v>0</v>
      </c>
      <c r="R258">
        <v>7123.66</v>
      </c>
      <c r="S258" t="s">
        <v>1714</v>
      </c>
      <c r="T258" t="s">
        <v>1715</v>
      </c>
      <c r="U258">
        <v>2300</v>
      </c>
      <c r="V258" t="s">
        <v>1716</v>
      </c>
      <c r="W258">
        <v>559559000000</v>
      </c>
      <c r="X258" t="s">
        <v>62</v>
      </c>
      <c r="Y258" s="1">
        <v>42640</v>
      </c>
      <c r="Z258">
        <v>67</v>
      </c>
      <c r="AA258">
        <v>401.98</v>
      </c>
      <c r="AB258">
        <v>112</v>
      </c>
      <c r="AC258">
        <v>26932.66</v>
      </c>
      <c r="AD258">
        <v>2016</v>
      </c>
      <c r="AE258" t="s">
        <v>2421</v>
      </c>
    </row>
    <row r="259" spans="1:31" x14ac:dyDescent="0.3">
      <c r="A259" t="s">
        <v>1484</v>
      </c>
      <c r="B259" t="s">
        <v>1484</v>
      </c>
      <c r="C259" t="s">
        <v>1485</v>
      </c>
      <c r="D259" t="s">
        <v>1486</v>
      </c>
      <c r="E259" t="s">
        <v>1487</v>
      </c>
      <c r="F259" t="s">
        <v>1488</v>
      </c>
      <c r="G259" t="s">
        <v>1486</v>
      </c>
      <c r="H259" t="s">
        <v>1717</v>
      </c>
      <c r="I259" t="s">
        <v>1718</v>
      </c>
      <c r="J259">
        <v>9630860000000</v>
      </c>
      <c r="K259" s="1">
        <v>40812</v>
      </c>
      <c r="L259" t="s">
        <v>274</v>
      </c>
      <c r="M259" t="s">
        <v>863</v>
      </c>
      <c r="N259" t="s">
        <v>1719</v>
      </c>
      <c r="O259" t="s">
        <v>1720</v>
      </c>
      <c r="P259">
        <v>7123.66</v>
      </c>
      <c r="Q259">
        <v>0</v>
      </c>
      <c r="R259">
        <v>7123.66</v>
      </c>
      <c r="S259" t="s">
        <v>1721</v>
      </c>
      <c r="T259" t="s">
        <v>1002</v>
      </c>
      <c r="U259">
        <v>1400</v>
      </c>
      <c r="V259" t="s">
        <v>1722</v>
      </c>
      <c r="W259">
        <v>559551000000</v>
      </c>
      <c r="X259" t="s">
        <v>71</v>
      </c>
      <c r="Y259" s="1">
        <v>43005</v>
      </c>
      <c r="Z259">
        <v>72</v>
      </c>
      <c r="AA259">
        <v>811.99</v>
      </c>
      <c r="AB259">
        <v>113</v>
      </c>
      <c r="AC259">
        <v>58463.28</v>
      </c>
      <c r="AD259">
        <v>2017</v>
      </c>
      <c r="AE259" t="s">
        <v>2421</v>
      </c>
    </row>
    <row r="260" spans="1:31" x14ac:dyDescent="0.3">
      <c r="A260" t="s">
        <v>1484</v>
      </c>
      <c r="B260" t="s">
        <v>1484</v>
      </c>
      <c r="C260" t="s">
        <v>1485</v>
      </c>
      <c r="D260" t="s">
        <v>1486</v>
      </c>
      <c r="E260" t="s">
        <v>1487</v>
      </c>
      <c r="F260" t="s">
        <v>1488</v>
      </c>
      <c r="G260" t="s">
        <v>1486</v>
      </c>
      <c r="H260" t="s">
        <v>1723</v>
      </c>
      <c r="I260" t="s">
        <v>1724</v>
      </c>
      <c r="J260">
        <v>9633280000000</v>
      </c>
      <c r="K260" s="1">
        <v>40812</v>
      </c>
      <c r="L260" t="s">
        <v>274</v>
      </c>
      <c r="M260" t="s">
        <v>863</v>
      </c>
      <c r="N260" t="s">
        <v>1725</v>
      </c>
      <c r="O260" t="s">
        <v>1726</v>
      </c>
      <c r="P260">
        <v>7123.66</v>
      </c>
      <c r="Q260">
        <v>0</v>
      </c>
      <c r="R260">
        <v>7123.66</v>
      </c>
      <c r="S260" t="s">
        <v>1727</v>
      </c>
      <c r="T260" t="s">
        <v>1728</v>
      </c>
      <c r="U260">
        <v>1200</v>
      </c>
      <c r="V260" t="s">
        <v>1729</v>
      </c>
      <c r="W260">
        <v>559551000000</v>
      </c>
      <c r="X260" t="s">
        <v>71</v>
      </c>
      <c r="Y260" s="1">
        <v>42598</v>
      </c>
      <c r="Z260">
        <v>59</v>
      </c>
      <c r="AA260">
        <v>487.3</v>
      </c>
      <c r="AB260">
        <v>113</v>
      </c>
      <c r="AC260">
        <v>28750.7</v>
      </c>
      <c r="AD260">
        <v>2016</v>
      </c>
      <c r="AE260" t="s">
        <v>2419</v>
      </c>
    </row>
    <row r="261" spans="1:31" x14ac:dyDescent="0.3">
      <c r="A261" t="s">
        <v>1484</v>
      </c>
      <c r="B261" t="s">
        <v>1484</v>
      </c>
      <c r="C261" t="s">
        <v>1485</v>
      </c>
      <c r="D261" t="s">
        <v>1486</v>
      </c>
      <c r="E261" t="s">
        <v>1487</v>
      </c>
      <c r="F261" t="s">
        <v>1488</v>
      </c>
      <c r="G261" t="s">
        <v>1486</v>
      </c>
      <c r="H261" t="s">
        <v>1730</v>
      </c>
      <c r="I261" t="s">
        <v>1731</v>
      </c>
      <c r="J261">
        <v>9635990000000</v>
      </c>
      <c r="K261" s="1">
        <v>41687</v>
      </c>
      <c r="L261" t="s">
        <v>274</v>
      </c>
      <c r="M261" t="s">
        <v>863</v>
      </c>
      <c r="N261" t="s">
        <v>1732</v>
      </c>
      <c r="O261" t="s">
        <v>1733</v>
      </c>
      <c r="P261">
        <v>7123.66</v>
      </c>
      <c r="Q261">
        <v>0</v>
      </c>
      <c r="R261">
        <v>7123.66</v>
      </c>
      <c r="S261" t="s">
        <v>1734</v>
      </c>
      <c r="T261" t="s">
        <v>1735</v>
      </c>
      <c r="U261">
        <v>5000</v>
      </c>
      <c r="V261" t="s">
        <v>1736</v>
      </c>
      <c r="W261">
        <v>559559000000</v>
      </c>
      <c r="X261" t="s">
        <v>62</v>
      </c>
      <c r="Y261" s="1">
        <v>42517</v>
      </c>
      <c r="Z261">
        <v>80</v>
      </c>
      <c r="AA261">
        <v>136.69</v>
      </c>
      <c r="AB261">
        <v>113</v>
      </c>
      <c r="AC261">
        <v>10935.2</v>
      </c>
      <c r="AD261">
        <v>2016</v>
      </c>
      <c r="AE261" t="s">
        <v>2420</v>
      </c>
    </row>
    <row r="262" spans="1:31" x14ac:dyDescent="0.3">
      <c r="A262" t="s">
        <v>1484</v>
      </c>
      <c r="B262" t="s">
        <v>1484</v>
      </c>
      <c r="C262" t="s">
        <v>1485</v>
      </c>
      <c r="D262" t="s">
        <v>1486</v>
      </c>
      <c r="E262" t="s">
        <v>1487</v>
      </c>
      <c r="F262" t="s">
        <v>1488</v>
      </c>
      <c r="G262" t="s">
        <v>1486</v>
      </c>
      <c r="H262" t="s">
        <v>1737</v>
      </c>
      <c r="I262" t="s">
        <v>1738</v>
      </c>
      <c r="J262">
        <v>9632960000000</v>
      </c>
      <c r="K262" s="1">
        <v>40553</v>
      </c>
      <c r="L262" t="s">
        <v>274</v>
      </c>
      <c r="M262" t="s">
        <v>863</v>
      </c>
      <c r="N262" t="s">
        <v>1739</v>
      </c>
      <c r="O262" t="s">
        <v>1740</v>
      </c>
      <c r="P262">
        <v>7123.66</v>
      </c>
      <c r="Q262">
        <v>0</v>
      </c>
      <c r="R262">
        <v>7123.66</v>
      </c>
      <c r="S262" t="s">
        <v>1741</v>
      </c>
      <c r="T262" t="s">
        <v>1742</v>
      </c>
      <c r="U262">
        <v>5000</v>
      </c>
      <c r="V262" t="s">
        <v>1743</v>
      </c>
      <c r="W262">
        <v>559558000000</v>
      </c>
      <c r="X262" t="s">
        <v>45</v>
      </c>
      <c r="Y262" s="1">
        <v>42882</v>
      </c>
      <c r="Z262">
        <v>49</v>
      </c>
      <c r="AA262">
        <v>57.98</v>
      </c>
      <c r="AB262">
        <v>119</v>
      </c>
      <c r="AC262">
        <v>2841.02</v>
      </c>
      <c r="AD262">
        <v>2017</v>
      </c>
      <c r="AE262" t="s">
        <v>2420</v>
      </c>
    </row>
    <row r="263" spans="1:31" x14ac:dyDescent="0.3">
      <c r="A263" t="s">
        <v>1484</v>
      </c>
      <c r="B263" t="s">
        <v>1484</v>
      </c>
      <c r="C263" t="s">
        <v>1485</v>
      </c>
      <c r="D263" t="s">
        <v>1486</v>
      </c>
      <c r="E263" t="s">
        <v>1487</v>
      </c>
      <c r="F263" t="s">
        <v>1488</v>
      </c>
      <c r="G263" t="s">
        <v>1486</v>
      </c>
      <c r="H263" t="s">
        <v>1744</v>
      </c>
      <c r="I263" t="s">
        <v>1745</v>
      </c>
      <c r="J263">
        <v>9635040000000</v>
      </c>
      <c r="K263" s="1">
        <v>40609</v>
      </c>
      <c r="L263" t="s">
        <v>274</v>
      </c>
      <c r="M263" t="s">
        <v>863</v>
      </c>
      <c r="N263" t="s">
        <v>1746</v>
      </c>
      <c r="O263" t="s">
        <v>1747</v>
      </c>
      <c r="P263">
        <v>7123.66</v>
      </c>
      <c r="Q263">
        <v>0</v>
      </c>
      <c r="R263">
        <v>7123.66</v>
      </c>
      <c r="S263" t="s">
        <v>1748</v>
      </c>
      <c r="T263" t="s">
        <v>1749</v>
      </c>
      <c r="U263">
        <v>500</v>
      </c>
      <c r="V263" t="s">
        <v>1750</v>
      </c>
      <c r="W263">
        <v>3507373643</v>
      </c>
      <c r="X263" t="s">
        <v>45</v>
      </c>
      <c r="Y263" s="1">
        <v>42882</v>
      </c>
      <c r="Z263">
        <v>86</v>
      </c>
      <c r="AA263">
        <v>2799.99</v>
      </c>
      <c r="AB263">
        <v>167</v>
      </c>
      <c r="AC263">
        <v>240799.13999999998</v>
      </c>
      <c r="AD263">
        <v>2017</v>
      </c>
      <c r="AE263" t="s">
        <v>2420</v>
      </c>
    </row>
    <row r="264" spans="1:31" x14ac:dyDescent="0.3">
      <c r="A264" t="s">
        <v>1484</v>
      </c>
      <c r="B264" t="s">
        <v>1484</v>
      </c>
      <c r="C264" t="s">
        <v>1485</v>
      </c>
      <c r="D264" t="s">
        <v>1486</v>
      </c>
      <c r="E264" t="s">
        <v>1487</v>
      </c>
      <c r="F264" t="s">
        <v>1488</v>
      </c>
      <c r="G264" t="s">
        <v>1486</v>
      </c>
      <c r="H264" t="s">
        <v>1751</v>
      </c>
      <c r="I264" t="s">
        <v>1752</v>
      </c>
      <c r="J264">
        <v>9637790000000</v>
      </c>
      <c r="K264" s="1">
        <v>41953</v>
      </c>
      <c r="L264" t="s">
        <v>274</v>
      </c>
      <c r="M264" t="s">
        <v>863</v>
      </c>
      <c r="N264" t="s">
        <v>1753</v>
      </c>
      <c r="O264" t="s">
        <v>1754</v>
      </c>
      <c r="P264">
        <v>7123.66</v>
      </c>
      <c r="Q264">
        <v>0</v>
      </c>
      <c r="R264">
        <v>7123.66</v>
      </c>
      <c r="S264" t="s">
        <v>1755</v>
      </c>
      <c r="T264" t="s">
        <v>1756</v>
      </c>
      <c r="U264">
        <v>500</v>
      </c>
      <c r="V264" t="s">
        <v>1757</v>
      </c>
      <c r="W264">
        <v>3508868244</v>
      </c>
      <c r="X264" t="s">
        <v>45</v>
      </c>
      <c r="Y264" s="1">
        <v>42516</v>
      </c>
      <c r="Z264">
        <v>148</v>
      </c>
      <c r="AA264">
        <v>829.89</v>
      </c>
      <c r="AB264">
        <v>167</v>
      </c>
      <c r="AC264">
        <v>122823.72</v>
      </c>
      <c r="AD264">
        <v>2016</v>
      </c>
      <c r="AE264" t="s">
        <v>2420</v>
      </c>
    </row>
    <row r="265" spans="1:31" x14ac:dyDescent="0.3">
      <c r="A265" t="s">
        <v>1484</v>
      </c>
      <c r="B265" t="s">
        <v>1484</v>
      </c>
      <c r="C265" t="s">
        <v>1485</v>
      </c>
      <c r="D265" t="s">
        <v>1486</v>
      </c>
      <c r="E265" t="s">
        <v>1487</v>
      </c>
      <c r="F265" t="s">
        <v>1488</v>
      </c>
      <c r="G265" t="s">
        <v>1486</v>
      </c>
      <c r="H265" t="s">
        <v>1758</v>
      </c>
      <c r="I265" t="s">
        <v>1759</v>
      </c>
      <c r="J265">
        <v>9630510000000</v>
      </c>
      <c r="K265" s="1">
        <v>40553</v>
      </c>
      <c r="L265" t="s">
        <v>274</v>
      </c>
      <c r="M265" t="s">
        <v>863</v>
      </c>
      <c r="N265" t="s">
        <v>1760</v>
      </c>
      <c r="O265" t="s">
        <v>1761</v>
      </c>
      <c r="P265">
        <v>7123.66</v>
      </c>
      <c r="Q265">
        <v>0</v>
      </c>
      <c r="R265">
        <v>7123.66</v>
      </c>
      <c r="S265" t="s">
        <v>1762</v>
      </c>
      <c r="T265" t="s">
        <v>1763</v>
      </c>
      <c r="U265">
        <v>3500</v>
      </c>
      <c r="V265" t="s">
        <v>1764</v>
      </c>
      <c r="W265">
        <v>3508171487</v>
      </c>
      <c r="X265" t="s">
        <v>45</v>
      </c>
      <c r="Y265" s="1">
        <v>42620</v>
      </c>
      <c r="Z265">
        <v>104</v>
      </c>
      <c r="AA265">
        <v>88.99</v>
      </c>
      <c r="AB265">
        <v>167</v>
      </c>
      <c r="AC265">
        <v>9254.9599999999991</v>
      </c>
      <c r="AD265">
        <v>2016</v>
      </c>
      <c r="AE265" t="s">
        <v>2421</v>
      </c>
    </row>
    <row r="266" spans="1:31" x14ac:dyDescent="0.3">
      <c r="A266" t="s">
        <v>1484</v>
      </c>
      <c r="B266" t="s">
        <v>1484</v>
      </c>
      <c r="C266" t="s">
        <v>1485</v>
      </c>
      <c r="D266" t="s">
        <v>1486</v>
      </c>
      <c r="E266" t="s">
        <v>1487</v>
      </c>
      <c r="F266" t="s">
        <v>1488</v>
      </c>
      <c r="G266" t="s">
        <v>1486</v>
      </c>
      <c r="H266" t="s">
        <v>1765</v>
      </c>
      <c r="I266" t="s">
        <v>1766</v>
      </c>
      <c r="J266">
        <v>9630040000000</v>
      </c>
      <c r="K266" s="1">
        <v>41281</v>
      </c>
      <c r="L266" t="s">
        <v>274</v>
      </c>
      <c r="M266" t="s">
        <v>863</v>
      </c>
      <c r="N266" t="s">
        <v>1767</v>
      </c>
      <c r="O266" t="s">
        <v>1768</v>
      </c>
      <c r="P266">
        <v>7123.66</v>
      </c>
      <c r="Q266">
        <v>0</v>
      </c>
      <c r="R266">
        <v>7123.66</v>
      </c>
      <c r="S266" t="s">
        <v>1769</v>
      </c>
      <c r="T266" t="s">
        <v>1770</v>
      </c>
      <c r="U266">
        <v>3500</v>
      </c>
      <c r="V266" t="s">
        <v>1771</v>
      </c>
      <c r="W266">
        <v>3506107186</v>
      </c>
      <c r="X266" t="s">
        <v>62</v>
      </c>
      <c r="Y266" s="1">
        <v>42620</v>
      </c>
      <c r="Z266">
        <v>122</v>
      </c>
      <c r="AA266">
        <v>741.78</v>
      </c>
      <c r="AB266">
        <v>91</v>
      </c>
      <c r="AC266">
        <v>90497.16</v>
      </c>
      <c r="AD266">
        <v>2016</v>
      </c>
      <c r="AE266" t="s">
        <v>2421</v>
      </c>
    </row>
    <row r="267" spans="1:31" x14ac:dyDescent="0.3">
      <c r="A267" t="s">
        <v>1484</v>
      </c>
      <c r="B267" t="s">
        <v>1484</v>
      </c>
      <c r="C267" t="s">
        <v>1485</v>
      </c>
      <c r="D267" t="s">
        <v>1486</v>
      </c>
      <c r="E267" t="s">
        <v>1487</v>
      </c>
      <c r="F267" t="s">
        <v>1488</v>
      </c>
      <c r="G267" t="s">
        <v>1486</v>
      </c>
      <c r="H267" t="s">
        <v>1772</v>
      </c>
      <c r="I267" t="s">
        <v>1773</v>
      </c>
      <c r="J267">
        <v>913552947</v>
      </c>
      <c r="K267" s="1">
        <v>41099</v>
      </c>
      <c r="L267" t="s">
        <v>274</v>
      </c>
      <c r="M267" t="s">
        <v>863</v>
      </c>
      <c r="N267" t="s">
        <v>1774</v>
      </c>
      <c r="O267" t="s">
        <v>1775</v>
      </c>
      <c r="P267">
        <v>7123.66</v>
      </c>
      <c r="Q267">
        <v>0</v>
      </c>
      <c r="R267">
        <v>7123.66</v>
      </c>
      <c r="S267" t="s">
        <v>1776</v>
      </c>
      <c r="T267" t="s">
        <v>1777</v>
      </c>
      <c r="U267">
        <v>5000</v>
      </c>
      <c r="V267" t="s">
        <v>1778</v>
      </c>
      <c r="W267">
        <v>3505579457</v>
      </c>
      <c r="X267" t="s">
        <v>71</v>
      </c>
      <c r="Y267" s="1">
        <v>42606</v>
      </c>
      <c r="Z267">
        <v>70</v>
      </c>
      <c r="AA267">
        <v>1449.98</v>
      </c>
      <c r="AB267">
        <v>94</v>
      </c>
      <c r="AC267">
        <v>101498.6</v>
      </c>
      <c r="AD267">
        <v>2016</v>
      </c>
      <c r="AE267" t="s">
        <v>2419</v>
      </c>
    </row>
    <row r="268" spans="1:31" x14ac:dyDescent="0.3">
      <c r="A268" t="s">
        <v>1484</v>
      </c>
      <c r="B268" t="s">
        <v>1484</v>
      </c>
      <c r="C268" t="s">
        <v>1485</v>
      </c>
      <c r="D268" t="s">
        <v>1486</v>
      </c>
      <c r="E268" t="s">
        <v>1487</v>
      </c>
      <c r="F268" t="s">
        <v>1488</v>
      </c>
      <c r="G268" t="s">
        <v>1486</v>
      </c>
      <c r="H268" t="s">
        <v>1779</v>
      </c>
      <c r="I268" t="s">
        <v>1780</v>
      </c>
      <c r="J268">
        <v>34598372012</v>
      </c>
      <c r="K268" s="1">
        <v>41645</v>
      </c>
      <c r="L268" t="s">
        <v>274</v>
      </c>
      <c r="M268" t="s">
        <v>863</v>
      </c>
      <c r="N268" t="s">
        <v>1781</v>
      </c>
      <c r="O268" t="s">
        <v>1782</v>
      </c>
      <c r="P268">
        <v>7123.66</v>
      </c>
      <c r="Q268">
        <v>0</v>
      </c>
      <c r="R268">
        <v>7123.66</v>
      </c>
      <c r="S268" t="s">
        <v>1783</v>
      </c>
      <c r="T268" t="s">
        <v>1784</v>
      </c>
      <c r="U268">
        <v>2300</v>
      </c>
      <c r="V268" t="s">
        <v>1785</v>
      </c>
      <c r="W268">
        <v>3503238714</v>
      </c>
      <c r="X268" t="s">
        <v>45</v>
      </c>
      <c r="Y268" s="1">
        <v>42598</v>
      </c>
      <c r="Z268">
        <v>138</v>
      </c>
      <c r="AA268">
        <v>2377.09</v>
      </c>
      <c r="AB268">
        <v>94</v>
      </c>
      <c r="AC268">
        <v>328038.42000000004</v>
      </c>
      <c r="AD268">
        <v>2016</v>
      </c>
      <c r="AE268" t="s">
        <v>2419</v>
      </c>
    </row>
    <row r="269" spans="1:31" x14ac:dyDescent="0.3">
      <c r="A269" t="s">
        <v>1194</v>
      </c>
      <c r="B269" t="s">
        <v>1786</v>
      </c>
      <c r="C269" t="s">
        <v>1787</v>
      </c>
      <c r="D269" t="s">
        <v>1788</v>
      </c>
      <c r="E269" t="s">
        <v>1789</v>
      </c>
      <c r="F269" t="s">
        <v>1790</v>
      </c>
      <c r="G269" t="s">
        <v>1788</v>
      </c>
      <c r="H269" t="s">
        <v>1791</v>
      </c>
      <c r="I269" t="s">
        <v>1792</v>
      </c>
      <c r="J269">
        <v>34283949223</v>
      </c>
      <c r="K269" s="1">
        <v>41001</v>
      </c>
      <c r="L269" t="s">
        <v>274</v>
      </c>
      <c r="M269" t="s">
        <v>863</v>
      </c>
      <c r="N269" t="s">
        <v>1793</v>
      </c>
      <c r="O269" t="s">
        <v>1794</v>
      </c>
      <c r="P269">
        <v>7123.66</v>
      </c>
      <c r="Q269">
        <v>0</v>
      </c>
      <c r="R269">
        <v>7123.66</v>
      </c>
      <c r="S269" t="s">
        <v>1795</v>
      </c>
      <c r="T269" t="s">
        <v>1796</v>
      </c>
      <c r="U269">
        <v>5000</v>
      </c>
      <c r="V269" t="s">
        <v>1797</v>
      </c>
      <c r="W269">
        <v>573507000000</v>
      </c>
      <c r="X269" t="s">
        <v>62</v>
      </c>
      <c r="Y269" s="1">
        <v>42961</v>
      </c>
      <c r="Z269">
        <v>125</v>
      </c>
      <c r="AA269">
        <v>2200</v>
      </c>
      <c r="AB269">
        <v>173</v>
      </c>
      <c r="AC269">
        <v>275000</v>
      </c>
      <c r="AD269">
        <v>2017</v>
      </c>
      <c r="AE269" t="s">
        <v>2419</v>
      </c>
    </row>
    <row r="270" spans="1:31" x14ac:dyDescent="0.3">
      <c r="A270" t="s">
        <v>1194</v>
      </c>
      <c r="B270" t="s">
        <v>1786</v>
      </c>
      <c r="C270" t="s">
        <v>1787</v>
      </c>
      <c r="D270" t="s">
        <v>1788</v>
      </c>
      <c r="E270" t="s">
        <v>1789</v>
      </c>
      <c r="F270" t="s">
        <v>1790</v>
      </c>
      <c r="G270" t="s">
        <v>1788</v>
      </c>
      <c r="H270" t="s">
        <v>1798</v>
      </c>
      <c r="I270" t="s">
        <v>1799</v>
      </c>
      <c r="J270">
        <v>34168776319</v>
      </c>
      <c r="K270" s="1">
        <v>42645</v>
      </c>
      <c r="L270" t="s">
        <v>274</v>
      </c>
      <c r="M270" t="s">
        <v>863</v>
      </c>
      <c r="N270" t="s">
        <v>1800</v>
      </c>
      <c r="O270" t="s">
        <v>1801</v>
      </c>
      <c r="P270">
        <v>7123.66</v>
      </c>
      <c r="Q270">
        <v>0</v>
      </c>
      <c r="R270">
        <v>7123.66</v>
      </c>
      <c r="S270" t="s">
        <v>1802</v>
      </c>
      <c r="T270" t="s">
        <v>1803</v>
      </c>
      <c r="U270">
        <v>900</v>
      </c>
      <c r="V270" t="s">
        <v>1804</v>
      </c>
      <c r="W270">
        <v>573509000000</v>
      </c>
      <c r="X270" t="s">
        <v>71</v>
      </c>
      <c r="Y270" s="1">
        <v>42959</v>
      </c>
      <c r="Z270">
        <v>71</v>
      </c>
      <c r="AA270">
        <v>417.98</v>
      </c>
      <c r="AB270">
        <v>178</v>
      </c>
      <c r="AC270">
        <v>29676.58</v>
      </c>
      <c r="AD270">
        <v>2017</v>
      </c>
      <c r="AE270" t="s">
        <v>2419</v>
      </c>
    </row>
    <row r="271" spans="1:31" x14ac:dyDescent="0.3">
      <c r="A271" t="s">
        <v>1194</v>
      </c>
      <c r="B271" t="s">
        <v>1786</v>
      </c>
      <c r="C271" t="s">
        <v>1787</v>
      </c>
      <c r="D271" t="s">
        <v>1788</v>
      </c>
      <c r="E271" t="s">
        <v>1789</v>
      </c>
      <c r="F271" t="s">
        <v>1790</v>
      </c>
      <c r="G271" t="s">
        <v>1788</v>
      </c>
      <c r="H271" t="s">
        <v>1805</v>
      </c>
      <c r="I271" t="s">
        <v>1806</v>
      </c>
      <c r="J271">
        <v>34772506263</v>
      </c>
      <c r="K271" s="1">
        <v>40812</v>
      </c>
      <c r="L271" t="s">
        <v>274</v>
      </c>
      <c r="M271" t="s">
        <v>863</v>
      </c>
      <c r="N271" t="s">
        <v>1807</v>
      </c>
      <c r="O271" t="s">
        <v>1808</v>
      </c>
      <c r="P271">
        <v>7123.66</v>
      </c>
      <c r="Q271">
        <v>0</v>
      </c>
      <c r="R271">
        <v>7123.66</v>
      </c>
      <c r="S271" t="s">
        <v>1809</v>
      </c>
      <c r="T271" t="s">
        <v>1810</v>
      </c>
      <c r="U271">
        <v>900</v>
      </c>
      <c r="V271" t="s">
        <v>1811</v>
      </c>
      <c r="W271">
        <v>573508000000</v>
      </c>
      <c r="X271" t="s">
        <v>45</v>
      </c>
      <c r="Y271" s="1">
        <v>42959</v>
      </c>
      <c r="Z271">
        <v>117</v>
      </c>
      <c r="AA271">
        <v>713.99</v>
      </c>
      <c r="AB271">
        <v>81</v>
      </c>
      <c r="AC271">
        <v>83536.83</v>
      </c>
      <c r="AD271">
        <v>2017</v>
      </c>
      <c r="AE271" t="s">
        <v>2419</v>
      </c>
    </row>
    <row r="272" spans="1:31" x14ac:dyDescent="0.3">
      <c r="A272" t="s">
        <v>1194</v>
      </c>
      <c r="B272" t="s">
        <v>1786</v>
      </c>
      <c r="C272" t="s">
        <v>1787</v>
      </c>
      <c r="D272" t="s">
        <v>1788</v>
      </c>
      <c r="E272" t="s">
        <v>1789</v>
      </c>
      <c r="F272" t="s">
        <v>1790</v>
      </c>
      <c r="G272" t="s">
        <v>1788</v>
      </c>
      <c r="H272" t="s">
        <v>1812</v>
      </c>
      <c r="I272" t="s">
        <v>1813</v>
      </c>
      <c r="J272">
        <v>34939019986</v>
      </c>
      <c r="K272" s="1">
        <v>42374</v>
      </c>
      <c r="L272" t="s">
        <v>274</v>
      </c>
      <c r="M272" t="s">
        <v>863</v>
      </c>
      <c r="N272" t="s">
        <v>1814</v>
      </c>
      <c r="O272" t="s">
        <v>1815</v>
      </c>
      <c r="P272">
        <v>7123.66</v>
      </c>
      <c r="Q272">
        <v>0</v>
      </c>
      <c r="R272">
        <v>7123.66</v>
      </c>
      <c r="S272" t="s">
        <v>1816</v>
      </c>
      <c r="T272" t="s">
        <v>1817</v>
      </c>
      <c r="U272">
        <v>600</v>
      </c>
      <c r="V272" t="s">
        <v>1818</v>
      </c>
      <c r="W272">
        <v>573506000000</v>
      </c>
      <c r="X272" t="s">
        <v>62</v>
      </c>
      <c r="Y272" s="1">
        <v>42803</v>
      </c>
      <c r="Z272">
        <v>125</v>
      </c>
      <c r="AA272">
        <v>1899.99</v>
      </c>
      <c r="AB272">
        <v>178</v>
      </c>
      <c r="AC272">
        <v>237498.75</v>
      </c>
      <c r="AD272">
        <v>2017</v>
      </c>
      <c r="AE272" t="s">
        <v>2422</v>
      </c>
    </row>
    <row r="273" spans="1:31" x14ac:dyDescent="0.3">
      <c r="A273" t="s">
        <v>1194</v>
      </c>
      <c r="B273" t="s">
        <v>1786</v>
      </c>
      <c r="C273" t="s">
        <v>1787</v>
      </c>
      <c r="D273" t="s">
        <v>1788</v>
      </c>
      <c r="E273" t="s">
        <v>1789</v>
      </c>
      <c r="F273" t="s">
        <v>1790</v>
      </c>
      <c r="G273" t="s">
        <v>1788</v>
      </c>
      <c r="H273" t="s">
        <v>1819</v>
      </c>
      <c r="I273" t="s">
        <v>1820</v>
      </c>
      <c r="J273">
        <v>34524504044</v>
      </c>
      <c r="K273" s="1">
        <v>41043</v>
      </c>
      <c r="L273" t="s">
        <v>274</v>
      </c>
      <c r="M273" t="s">
        <v>863</v>
      </c>
      <c r="N273" t="s">
        <v>1821</v>
      </c>
      <c r="O273" t="s">
        <v>1650</v>
      </c>
      <c r="P273">
        <v>7123.66</v>
      </c>
      <c r="Q273">
        <v>0</v>
      </c>
      <c r="R273">
        <v>7123.66</v>
      </c>
      <c r="S273" t="s">
        <v>1822</v>
      </c>
      <c r="T273" t="s">
        <v>1823</v>
      </c>
      <c r="U273">
        <v>200</v>
      </c>
      <c r="V273" t="s">
        <v>1824</v>
      </c>
      <c r="W273">
        <v>573506000000</v>
      </c>
      <c r="X273" t="s">
        <v>62</v>
      </c>
      <c r="Y273" s="1">
        <v>42801</v>
      </c>
      <c r="Z273">
        <v>130</v>
      </c>
      <c r="AA273">
        <v>1314.99</v>
      </c>
      <c r="AB273">
        <v>178</v>
      </c>
      <c r="AC273">
        <v>170948.7</v>
      </c>
      <c r="AD273">
        <v>2017</v>
      </c>
      <c r="AE273" t="s">
        <v>2422</v>
      </c>
    </row>
    <row r="274" spans="1:31" x14ac:dyDescent="0.3">
      <c r="A274" t="s">
        <v>1194</v>
      </c>
      <c r="B274" t="s">
        <v>1786</v>
      </c>
      <c r="C274" t="s">
        <v>1787</v>
      </c>
      <c r="D274" t="s">
        <v>1788</v>
      </c>
      <c r="E274" t="s">
        <v>1789</v>
      </c>
      <c r="F274" t="s">
        <v>1790</v>
      </c>
      <c r="G274" t="s">
        <v>1788</v>
      </c>
      <c r="H274" t="s">
        <v>1825</v>
      </c>
      <c r="I274" t="s">
        <v>1826</v>
      </c>
      <c r="J274">
        <v>34880872504</v>
      </c>
      <c r="K274" s="1">
        <v>41029</v>
      </c>
      <c r="L274" t="s">
        <v>274</v>
      </c>
      <c r="M274" t="s">
        <v>863</v>
      </c>
      <c r="N274" t="s">
        <v>1827</v>
      </c>
      <c r="O274" t="s">
        <v>1828</v>
      </c>
      <c r="P274">
        <v>74.41</v>
      </c>
      <c r="Q274">
        <v>14.58</v>
      </c>
      <c r="R274">
        <v>88.99</v>
      </c>
      <c r="S274" t="s">
        <v>1829</v>
      </c>
      <c r="T274" t="s">
        <v>1830</v>
      </c>
      <c r="U274">
        <v>300</v>
      </c>
      <c r="V274" t="s">
        <v>1831</v>
      </c>
      <c r="W274">
        <v>573503000000</v>
      </c>
      <c r="X274" t="s">
        <v>71</v>
      </c>
      <c r="Y274" s="1">
        <v>42533</v>
      </c>
      <c r="Z274">
        <v>115</v>
      </c>
      <c r="AA274">
        <v>2998.89</v>
      </c>
      <c r="AB274">
        <v>178</v>
      </c>
      <c r="AC274">
        <v>344872.35</v>
      </c>
      <c r="AD274">
        <v>2016</v>
      </c>
      <c r="AE274" t="s">
        <v>2423</v>
      </c>
    </row>
    <row r="275" spans="1:31" x14ac:dyDescent="0.3">
      <c r="A275" t="s">
        <v>1194</v>
      </c>
      <c r="B275" t="s">
        <v>1786</v>
      </c>
      <c r="C275" t="s">
        <v>1787</v>
      </c>
      <c r="D275" t="s">
        <v>1788</v>
      </c>
      <c r="E275" t="s">
        <v>1789</v>
      </c>
      <c r="F275" t="s">
        <v>1790</v>
      </c>
      <c r="G275" t="s">
        <v>1788</v>
      </c>
      <c r="H275" t="s">
        <v>1832</v>
      </c>
      <c r="I275" t="s">
        <v>1833</v>
      </c>
      <c r="J275">
        <v>34727983724</v>
      </c>
      <c r="K275" s="1">
        <v>41547</v>
      </c>
      <c r="L275" t="s">
        <v>274</v>
      </c>
      <c r="M275" t="s">
        <v>863</v>
      </c>
      <c r="N275" t="s">
        <v>1834</v>
      </c>
      <c r="O275" t="s">
        <v>1835</v>
      </c>
      <c r="P275">
        <v>106.89</v>
      </c>
      <c r="Q275">
        <v>42.99</v>
      </c>
      <c r="R275">
        <v>149.88</v>
      </c>
      <c r="S275" t="s">
        <v>1836</v>
      </c>
      <c r="T275" t="s">
        <v>1837</v>
      </c>
      <c r="U275">
        <v>500</v>
      </c>
      <c r="V275" t="s">
        <v>1838</v>
      </c>
      <c r="W275">
        <v>297916</v>
      </c>
      <c r="X275" t="s">
        <v>45</v>
      </c>
      <c r="Y275" s="1">
        <v>42618</v>
      </c>
      <c r="Z275">
        <v>56</v>
      </c>
      <c r="AA275">
        <v>1073.99</v>
      </c>
      <c r="AB275">
        <v>179</v>
      </c>
      <c r="AC275">
        <v>60143.44</v>
      </c>
      <c r="AD275">
        <v>2016</v>
      </c>
      <c r="AE275" t="s">
        <v>2421</v>
      </c>
    </row>
    <row r="276" spans="1:31" x14ac:dyDescent="0.3">
      <c r="A276" t="s">
        <v>1194</v>
      </c>
      <c r="B276" t="s">
        <v>1786</v>
      </c>
      <c r="C276" t="s">
        <v>1787</v>
      </c>
      <c r="D276" t="s">
        <v>1788</v>
      </c>
      <c r="E276" t="s">
        <v>1789</v>
      </c>
      <c r="F276" t="s">
        <v>1790</v>
      </c>
      <c r="G276" t="s">
        <v>1788</v>
      </c>
      <c r="H276" t="s">
        <v>1839</v>
      </c>
      <c r="I276" t="s">
        <v>1840</v>
      </c>
      <c r="J276">
        <v>34179213148</v>
      </c>
      <c r="K276" s="1">
        <v>40729</v>
      </c>
      <c r="L276" t="s">
        <v>274</v>
      </c>
      <c r="M276" t="s">
        <v>863</v>
      </c>
      <c r="N276" t="s">
        <v>1841</v>
      </c>
      <c r="O276" t="s">
        <v>1842</v>
      </c>
      <c r="P276">
        <v>45.18</v>
      </c>
      <c r="Q276">
        <v>14.81</v>
      </c>
      <c r="R276">
        <v>59.99</v>
      </c>
      <c r="S276" t="s">
        <v>1843</v>
      </c>
      <c r="T276" t="s">
        <v>1844</v>
      </c>
      <c r="U276">
        <v>500</v>
      </c>
      <c r="V276" t="s">
        <v>1845</v>
      </c>
      <c r="W276">
        <v>1440378</v>
      </c>
      <c r="X276" t="s">
        <v>45</v>
      </c>
      <c r="Y276" s="1">
        <v>42983</v>
      </c>
      <c r="Z276">
        <v>99</v>
      </c>
      <c r="AA276">
        <v>2554.9899999999998</v>
      </c>
      <c r="AB276">
        <v>179</v>
      </c>
      <c r="AC276">
        <v>252944.00999999998</v>
      </c>
      <c r="AD276">
        <v>2017</v>
      </c>
      <c r="AE276" t="s">
        <v>2421</v>
      </c>
    </row>
    <row r="277" spans="1:31" x14ac:dyDescent="0.3">
      <c r="A277" t="s">
        <v>1194</v>
      </c>
      <c r="B277" t="s">
        <v>1786</v>
      </c>
      <c r="C277" t="s">
        <v>1787</v>
      </c>
      <c r="D277" t="s">
        <v>1788</v>
      </c>
      <c r="E277" t="s">
        <v>1789</v>
      </c>
      <c r="F277" t="s">
        <v>1790</v>
      </c>
      <c r="G277" t="s">
        <v>1788</v>
      </c>
      <c r="H277" t="s">
        <v>1846</v>
      </c>
      <c r="I277" t="s">
        <v>1847</v>
      </c>
      <c r="J277">
        <v>34319291943</v>
      </c>
      <c r="K277" s="1">
        <v>41463</v>
      </c>
      <c r="L277" t="s">
        <v>274</v>
      </c>
      <c r="M277" t="s">
        <v>863</v>
      </c>
      <c r="N277" t="s">
        <v>1848</v>
      </c>
      <c r="O277" t="s">
        <v>1849</v>
      </c>
      <c r="P277">
        <v>12.63</v>
      </c>
      <c r="Q277">
        <v>2.92</v>
      </c>
      <c r="R277">
        <v>15.55</v>
      </c>
      <c r="S277" t="s">
        <v>1850</v>
      </c>
      <c r="T277" t="s">
        <v>1851</v>
      </c>
      <c r="U277">
        <v>1200</v>
      </c>
      <c r="V277" t="s">
        <v>1852</v>
      </c>
      <c r="W277">
        <v>4485108</v>
      </c>
      <c r="X277" t="s">
        <v>62</v>
      </c>
      <c r="Y277" s="1">
        <v>42785</v>
      </c>
      <c r="Z277">
        <v>87</v>
      </c>
      <c r="AA277">
        <v>620.95000000000005</v>
      </c>
      <c r="AB277">
        <v>179</v>
      </c>
      <c r="AC277">
        <v>54022.65</v>
      </c>
      <c r="AD277">
        <v>2017</v>
      </c>
      <c r="AE277" t="s">
        <v>2415</v>
      </c>
    </row>
    <row r="278" spans="1:31" x14ac:dyDescent="0.3">
      <c r="A278" t="s">
        <v>1194</v>
      </c>
      <c r="B278" t="s">
        <v>1786</v>
      </c>
      <c r="C278" t="s">
        <v>1787</v>
      </c>
      <c r="D278" t="s">
        <v>1788</v>
      </c>
      <c r="E278" t="s">
        <v>1789</v>
      </c>
      <c r="F278" t="s">
        <v>1790</v>
      </c>
      <c r="G278" t="s">
        <v>1788</v>
      </c>
      <c r="H278" t="s">
        <v>1853</v>
      </c>
      <c r="I278" t="s">
        <v>1854</v>
      </c>
      <c r="J278">
        <v>34802503805</v>
      </c>
      <c r="K278" s="1">
        <v>40564</v>
      </c>
      <c r="L278" t="s">
        <v>477</v>
      </c>
      <c r="M278" t="s">
        <v>863</v>
      </c>
      <c r="N278" t="s">
        <v>1855</v>
      </c>
      <c r="O278" t="s">
        <v>1856</v>
      </c>
      <c r="P278">
        <v>55.41</v>
      </c>
      <c r="Q278">
        <v>12.65</v>
      </c>
      <c r="R278">
        <v>68.06</v>
      </c>
      <c r="S278" t="s">
        <v>1857</v>
      </c>
      <c r="T278" t="s">
        <v>1858</v>
      </c>
      <c r="U278">
        <v>1200</v>
      </c>
      <c r="V278" t="s">
        <v>1859</v>
      </c>
      <c r="W278">
        <v>3752664</v>
      </c>
      <c r="X278" t="s">
        <v>45</v>
      </c>
      <c r="Y278" s="1">
        <v>42155</v>
      </c>
      <c r="Z278">
        <v>138</v>
      </c>
      <c r="AA278">
        <v>686.99</v>
      </c>
      <c r="AB278">
        <v>180</v>
      </c>
      <c r="AC278">
        <v>94804.62</v>
      </c>
      <c r="AD278">
        <v>2015</v>
      </c>
      <c r="AE278" t="s">
        <v>2420</v>
      </c>
    </row>
    <row r="279" spans="1:31" x14ac:dyDescent="0.3">
      <c r="A279" t="s">
        <v>1194</v>
      </c>
      <c r="B279" t="s">
        <v>1786</v>
      </c>
      <c r="C279" t="s">
        <v>1787</v>
      </c>
      <c r="D279" t="s">
        <v>1788</v>
      </c>
      <c r="E279" t="s">
        <v>1789</v>
      </c>
      <c r="F279" t="s">
        <v>1790</v>
      </c>
      <c r="G279" t="s">
        <v>1788</v>
      </c>
      <c r="H279" t="s">
        <v>1860</v>
      </c>
      <c r="I279" t="s">
        <v>1861</v>
      </c>
      <c r="J279">
        <v>34164839357</v>
      </c>
      <c r="K279" s="1">
        <v>41463</v>
      </c>
      <c r="L279" t="s">
        <v>477</v>
      </c>
      <c r="M279" t="s">
        <v>863</v>
      </c>
      <c r="N279" t="s">
        <v>1862</v>
      </c>
      <c r="O279" t="s">
        <v>1863</v>
      </c>
      <c r="P279">
        <v>79.209999999999994</v>
      </c>
      <c r="Q279">
        <v>18.670000000000002</v>
      </c>
      <c r="R279">
        <v>97.88</v>
      </c>
      <c r="S279" t="s">
        <v>1864</v>
      </c>
      <c r="T279" t="s">
        <v>1865</v>
      </c>
      <c r="U279">
        <v>1200</v>
      </c>
      <c r="V279" t="s">
        <v>1866</v>
      </c>
      <c r="W279">
        <v>1236177</v>
      </c>
      <c r="X279" t="s">
        <v>62</v>
      </c>
      <c r="Y279" s="1">
        <v>42665</v>
      </c>
      <c r="Z279">
        <v>106</v>
      </c>
      <c r="AA279">
        <v>1504.99</v>
      </c>
      <c r="AB279">
        <v>181</v>
      </c>
      <c r="AC279">
        <v>159528.94</v>
      </c>
      <c r="AD279">
        <v>2016</v>
      </c>
      <c r="AE279" t="s">
        <v>2417</v>
      </c>
    </row>
    <row r="280" spans="1:31" x14ac:dyDescent="0.3">
      <c r="A280" t="s">
        <v>1194</v>
      </c>
      <c r="B280" t="s">
        <v>1786</v>
      </c>
      <c r="C280" t="s">
        <v>1787</v>
      </c>
      <c r="D280" t="s">
        <v>1788</v>
      </c>
      <c r="E280" t="s">
        <v>1789</v>
      </c>
      <c r="F280" t="s">
        <v>1790</v>
      </c>
      <c r="G280" t="s">
        <v>1788</v>
      </c>
      <c r="H280" t="s">
        <v>1867</v>
      </c>
      <c r="I280" t="s">
        <v>1868</v>
      </c>
      <c r="J280">
        <v>461868135</v>
      </c>
      <c r="K280" s="1">
        <v>41505</v>
      </c>
      <c r="L280" t="s">
        <v>477</v>
      </c>
      <c r="M280" t="s">
        <v>863</v>
      </c>
      <c r="N280" t="s">
        <v>1869</v>
      </c>
      <c r="O280" t="s">
        <v>1870</v>
      </c>
      <c r="P280">
        <v>34.4</v>
      </c>
      <c r="Q280">
        <v>9.59</v>
      </c>
      <c r="R280">
        <v>43.99</v>
      </c>
      <c r="S280" t="s">
        <v>1871</v>
      </c>
      <c r="T280" t="s">
        <v>1872</v>
      </c>
      <c r="U280">
        <v>1200</v>
      </c>
      <c r="V280" t="s">
        <v>1873</v>
      </c>
      <c r="W280">
        <v>7623837</v>
      </c>
      <c r="X280" t="s">
        <v>71</v>
      </c>
      <c r="Y280" s="1">
        <v>42866</v>
      </c>
      <c r="Z280">
        <v>76</v>
      </c>
      <c r="AA280">
        <v>721.99</v>
      </c>
      <c r="AB280">
        <v>182</v>
      </c>
      <c r="AC280">
        <v>54871.24</v>
      </c>
      <c r="AD280">
        <v>2017</v>
      </c>
      <c r="AE280" t="s">
        <v>2420</v>
      </c>
    </row>
    <row r="281" spans="1:31" x14ac:dyDescent="0.3">
      <c r="A281" t="s">
        <v>1194</v>
      </c>
      <c r="B281" t="s">
        <v>1786</v>
      </c>
      <c r="C281" t="s">
        <v>1787</v>
      </c>
      <c r="D281" t="s">
        <v>1788</v>
      </c>
      <c r="E281" t="s">
        <v>1789</v>
      </c>
      <c r="F281" t="s">
        <v>1790</v>
      </c>
      <c r="G281" t="s">
        <v>1788</v>
      </c>
      <c r="H281" t="s">
        <v>1874</v>
      </c>
      <c r="I281" t="s">
        <v>1875</v>
      </c>
      <c r="J281">
        <v>34064019817</v>
      </c>
      <c r="K281" s="1">
        <v>42051</v>
      </c>
      <c r="L281" t="s">
        <v>477</v>
      </c>
      <c r="M281" t="s">
        <v>863</v>
      </c>
      <c r="N281" t="s">
        <v>1876</v>
      </c>
      <c r="O281" t="s">
        <v>1877</v>
      </c>
      <c r="P281">
        <v>313.95999999999998</v>
      </c>
      <c r="Q281">
        <v>129.68</v>
      </c>
      <c r="R281">
        <v>443.64</v>
      </c>
      <c r="S281" t="s">
        <v>1878</v>
      </c>
      <c r="T281" t="s">
        <v>1879</v>
      </c>
      <c r="U281">
        <v>1900</v>
      </c>
      <c r="V281" t="s">
        <v>1880</v>
      </c>
      <c r="W281">
        <v>6790297916</v>
      </c>
      <c r="X281" t="s">
        <v>71</v>
      </c>
      <c r="Y281" s="1">
        <v>42127</v>
      </c>
      <c r="Z281">
        <v>126</v>
      </c>
      <c r="AA281">
        <v>579.99</v>
      </c>
      <c r="AB281">
        <v>182</v>
      </c>
      <c r="AC281">
        <v>73078.740000000005</v>
      </c>
      <c r="AD281">
        <v>2015</v>
      </c>
      <c r="AE281" t="s">
        <v>2420</v>
      </c>
    </row>
    <row r="282" spans="1:31" x14ac:dyDescent="0.3">
      <c r="A282" t="s">
        <v>1194</v>
      </c>
      <c r="B282" t="s">
        <v>1786</v>
      </c>
      <c r="C282" t="s">
        <v>1787</v>
      </c>
      <c r="D282" t="s">
        <v>1788</v>
      </c>
      <c r="E282" t="s">
        <v>1789</v>
      </c>
      <c r="F282" t="s">
        <v>1790</v>
      </c>
      <c r="G282" t="s">
        <v>1788</v>
      </c>
      <c r="H282" t="s">
        <v>1881</v>
      </c>
      <c r="I282" t="s">
        <v>1882</v>
      </c>
      <c r="J282">
        <v>34984281863</v>
      </c>
      <c r="K282" s="1">
        <v>40854</v>
      </c>
      <c r="L282" t="s">
        <v>477</v>
      </c>
      <c r="M282" t="s">
        <v>863</v>
      </c>
      <c r="N282" t="s">
        <v>1883</v>
      </c>
      <c r="O282" t="s">
        <v>1747</v>
      </c>
      <c r="P282">
        <v>121.92</v>
      </c>
      <c r="Q282">
        <v>29.07</v>
      </c>
      <c r="R282">
        <v>150.99</v>
      </c>
      <c r="S282" t="s">
        <v>1884</v>
      </c>
      <c r="T282" t="s">
        <v>1885</v>
      </c>
      <c r="U282">
        <v>2300</v>
      </c>
      <c r="V282" t="s">
        <v>1886</v>
      </c>
      <c r="W282">
        <v>6791440378</v>
      </c>
      <c r="X282" t="s">
        <v>62</v>
      </c>
      <c r="Y282" s="1">
        <v>42786</v>
      </c>
      <c r="Z282">
        <v>106</v>
      </c>
      <c r="AA282">
        <v>295.72000000000003</v>
      </c>
      <c r="AB282">
        <v>183</v>
      </c>
      <c r="AC282">
        <v>31346.320000000003</v>
      </c>
      <c r="AD282">
        <v>2017</v>
      </c>
      <c r="AE282" t="s">
        <v>2415</v>
      </c>
    </row>
    <row r="283" spans="1:31" x14ac:dyDescent="0.3">
      <c r="A283" t="s">
        <v>1194</v>
      </c>
      <c r="B283" t="s">
        <v>1786</v>
      </c>
      <c r="C283" t="s">
        <v>1787</v>
      </c>
      <c r="D283" t="s">
        <v>1788</v>
      </c>
      <c r="E283" t="s">
        <v>1789</v>
      </c>
      <c r="F283" t="s">
        <v>1790</v>
      </c>
      <c r="G283" t="s">
        <v>1788</v>
      </c>
      <c r="H283" t="s">
        <v>1887</v>
      </c>
      <c r="I283" t="s">
        <v>1888</v>
      </c>
      <c r="J283">
        <v>34180057504</v>
      </c>
      <c r="K283" s="1">
        <v>41176</v>
      </c>
      <c r="L283" t="s">
        <v>477</v>
      </c>
      <c r="M283" t="s">
        <v>863</v>
      </c>
      <c r="N283" t="s">
        <v>1889</v>
      </c>
      <c r="O283" t="s">
        <v>1890</v>
      </c>
      <c r="P283">
        <v>15.23</v>
      </c>
      <c r="Q283">
        <v>1.76</v>
      </c>
      <c r="R283">
        <v>16.989999999999998</v>
      </c>
      <c r="S283" t="s">
        <v>1891</v>
      </c>
      <c r="T283" t="s">
        <v>1892</v>
      </c>
      <c r="U283">
        <v>2400</v>
      </c>
      <c r="V283" t="s">
        <v>1893</v>
      </c>
      <c r="W283">
        <v>6794485108</v>
      </c>
      <c r="X283" t="s">
        <v>45</v>
      </c>
      <c r="Y283" s="1">
        <v>42786</v>
      </c>
      <c r="Z283">
        <v>75</v>
      </c>
      <c r="AA283">
        <v>397.42</v>
      </c>
      <c r="AB283">
        <v>183</v>
      </c>
      <c r="AC283">
        <v>29806.5</v>
      </c>
      <c r="AD283">
        <v>2017</v>
      </c>
      <c r="AE283" t="s">
        <v>2415</v>
      </c>
    </row>
    <row r="284" spans="1:31" x14ac:dyDescent="0.3">
      <c r="A284" t="s">
        <v>1194</v>
      </c>
      <c r="B284" t="s">
        <v>1786</v>
      </c>
      <c r="C284" t="s">
        <v>1787</v>
      </c>
      <c r="D284" t="s">
        <v>1788</v>
      </c>
      <c r="E284" t="s">
        <v>1789</v>
      </c>
      <c r="F284" t="s">
        <v>1790</v>
      </c>
      <c r="G284" t="s">
        <v>1788</v>
      </c>
      <c r="H284" t="s">
        <v>1894</v>
      </c>
      <c r="I284" t="s">
        <v>1895</v>
      </c>
      <c r="J284">
        <v>34316580179</v>
      </c>
      <c r="K284" s="1">
        <v>41645</v>
      </c>
      <c r="L284" t="s">
        <v>477</v>
      </c>
      <c r="M284" t="s">
        <v>863</v>
      </c>
      <c r="N284" t="s">
        <v>1896</v>
      </c>
      <c r="O284" t="s">
        <v>1897</v>
      </c>
      <c r="P284">
        <v>58.01</v>
      </c>
      <c r="Q284">
        <v>9.33</v>
      </c>
      <c r="R284">
        <v>67.34</v>
      </c>
      <c r="S284" t="s">
        <v>1898</v>
      </c>
      <c r="T284" t="s">
        <v>1899</v>
      </c>
      <c r="U284">
        <v>3500</v>
      </c>
      <c r="V284" t="s">
        <v>1900</v>
      </c>
      <c r="W284">
        <v>6793752664</v>
      </c>
      <c r="X284" t="s">
        <v>71</v>
      </c>
      <c r="Y284" s="1">
        <v>42653</v>
      </c>
      <c r="Z284">
        <v>86</v>
      </c>
      <c r="AA284">
        <v>1388.89</v>
      </c>
      <c r="AB284">
        <v>183</v>
      </c>
      <c r="AC284">
        <v>119444.54000000001</v>
      </c>
      <c r="AD284">
        <v>2016</v>
      </c>
      <c r="AE284" t="s">
        <v>2417</v>
      </c>
    </row>
    <row r="285" spans="1:31" x14ac:dyDescent="0.3">
      <c r="A285" t="s">
        <v>1194</v>
      </c>
      <c r="B285" t="s">
        <v>1786</v>
      </c>
      <c r="C285" t="s">
        <v>1787</v>
      </c>
      <c r="D285" t="s">
        <v>1788</v>
      </c>
      <c r="E285" t="s">
        <v>1789</v>
      </c>
      <c r="F285" t="s">
        <v>1790</v>
      </c>
      <c r="G285" t="s">
        <v>1788</v>
      </c>
      <c r="H285" t="s">
        <v>1901</v>
      </c>
      <c r="I285" t="s">
        <v>1902</v>
      </c>
      <c r="J285">
        <v>34493253248</v>
      </c>
      <c r="K285" s="1">
        <v>42501</v>
      </c>
      <c r="L285" t="s">
        <v>477</v>
      </c>
      <c r="M285" t="s">
        <v>863</v>
      </c>
      <c r="N285" t="s">
        <v>1903</v>
      </c>
      <c r="O285" t="s">
        <v>1904</v>
      </c>
      <c r="P285">
        <v>85.87</v>
      </c>
      <c r="Q285">
        <v>24.12</v>
      </c>
      <c r="R285">
        <v>109.99</v>
      </c>
      <c r="S285" t="s">
        <v>1905</v>
      </c>
      <c r="T285" t="s">
        <v>1906</v>
      </c>
      <c r="U285">
        <v>3600</v>
      </c>
      <c r="V285" t="s">
        <v>1907</v>
      </c>
      <c r="W285">
        <v>6791236177</v>
      </c>
      <c r="X285" t="s">
        <v>45</v>
      </c>
      <c r="Y285" s="1">
        <v>42653</v>
      </c>
      <c r="Z285">
        <v>80</v>
      </c>
      <c r="AA285">
        <v>645.99</v>
      </c>
      <c r="AB285">
        <v>183</v>
      </c>
      <c r="AC285">
        <v>51679.199999999997</v>
      </c>
      <c r="AD285">
        <v>2016</v>
      </c>
      <c r="AE285" t="s">
        <v>2417</v>
      </c>
    </row>
    <row r="286" spans="1:31" x14ac:dyDescent="0.3">
      <c r="A286" t="s">
        <v>1194</v>
      </c>
      <c r="B286" t="s">
        <v>1786</v>
      </c>
      <c r="C286" t="s">
        <v>1787</v>
      </c>
      <c r="D286" t="s">
        <v>1788</v>
      </c>
      <c r="E286" t="s">
        <v>1789</v>
      </c>
      <c r="F286" t="s">
        <v>1790</v>
      </c>
      <c r="G286" t="s">
        <v>1788</v>
      </c>
      <c r="H286" t="s">
        <v>1908</v>
      </c>
      <c r="I286" t="s">
        <v>1909</v>
      </c>
      <c r="J286">
        <v>34558645739</v>
      </c>
      <c r="K286" s="1">
        <v>40729</v>
      </c>
      <c r="L286" t="s">
        <v>477</v>
      </c>
      <c r="M286" t="s">
        <v>863</v>
      </c>
      <c r="N286" t="s">
        <v>1910</v>
      </c>
      <c r="O286" t="s">
        <v>1911</v>
      </c>
      <c r="P286">
        <v>102.62</v>
      </c>
      <c r="Q286">
        <v>38.94</v>
      </c>
      <c r="R286">
        <v>141.56</v>
      </c>
      <c r="S286" t="s">
        <v>1912</v>
      </c>
      <c r="T286" t="s">
        <v>1913</v>
      </c>
      <c r="U286">
        <v>3700</v>
      </c>
      <c r="V286" t="s">
        <v>1914</v>
      </c>
      <c r="W286">
        <v>6797623837</v>
      </c>
      <c r="X286" t="s">
        <v>45</v>
      </c>
      <c r="Y286" s="1">
        <v>42645</v>
      </c>
      <c r="Z286">
        <v>131</v>
      </c>
      <c r="AA286">
        <v>645.99</v>
      </c>
      <c r="AB286">
        <v>184</v>
      </c>
      <c r="AC286">
        <v>84624.69</v>
      </c>
      <c r="AD286">
        <v>2016</v>
      </c>
      <c r="AE286" t="s">
        <v>2417</v>
      </c>
    </row>
    <row r="287" spans="1:31" x14ac:dyDescent="0.3">
      <c r="A287" t="s">
        <v>1194</v>
      </c>
      <c r="B287" t="s">
        <v>1786</v>
      </c>
      <c r="C287" t="s">
        <v>1787</v>
      </c>
      <c r="D287" t="s">
        <v>1788</v>
      </c>
      <c r="E287" t="s">
        <v>1789</v>
      </c>
      <c r="F287" t="s">
        <v>1790</v>
      </c>
      <c r="G287" t="s">
        <v>1788</v>
      </c>
      <c r="H287" t="s">
        <v>1915</v>
      </c>
      <c r="I287" t="s">
        <v>1916</v>
      </c>
      <c r="J287">
        <v>34542953201</v>
      </c>
      <c r="K287" s="1">
        <v>41589</v>
      </c>
      <c r="L287" t="s">
        <v>477</v>
      </c>
      <c r="M287" t="s">
        <v>863</v>
      </c>
      <c r="N287" t="s">
        <v>1917</v>
      </c>
      <c r="O287" t="s">
        <v>1918</v>
      </c>
      <c r="P287">
        <v>45.93</v>
      </c>
      <c r="Q287">
        <v>13.94</v>
      </c>
      <c r="R287">
        <v>59.87</v>
      </c>
      <c r="S287" t="s">
        <v>1919</v>
      </c>
      <c r="T287" t="s">
        <v>1920</v>
      </c>
      <c r="U287">
        <v>3700</v>
      </c>
      <c r="V287" t="s">
        <v>1921</v>
      </c>
      <c r="W287">
        <v>5836723</v>
      </c>
      <c r="X287" t="s">
        <v>62</v>
      </c>
      <c r="Y287" s="1">
        <v>42645</v>
      </c>
      <c r="Z287">
        <v>121</v>
      </c>
      <c r="AA287">
        <v>1431.99</v>
      </c>
      <c r="AB287">
        <v>184</v>
      </c>
      <c r="AC287">
        <v>173270.79</v>
      </c>
      <c r="AD287">
        <v>2016</v>
      </c>
      <c r="AE287" t="s">
        <v>2417</v>
      </c>
    </row>
    <row r="288" spans="1:31" x14ac:dyDescent="0.3">
      <c r="A288" t="s">
        <v>1194</v>
      </c>
      <c r="B288" t="s">
        <v>1786</v>
      </c>
      <c r="C288" t="s">
        <v>1787</v>
      </c>
      <c r="D288" t="s">
        <v>1788</v>
      </c>
      <c r="E288" t="s">
        <v>1789</v>
      </c>
      <c r="F288" t="s">
        <v>1790</v>
      </c>
      <c r="G288" t="s">
        <v>1788</v>
      </c>
      <c r="H288" t="s">
        <v>1922</v>
      </c>
      <c r="I288" t="s">
        <v>1923</v>
      </c>
      <c r="J288">
        <v>34777040027</v>
      </c>
      <c r="K288" s="1">
        <v>41589</v>
      </c>
      <c r="L288" t="s">
        <v>477</v>
      </c>
      <c r="M288" t="s">
        <v>1924</v>
      </c>
      <c r="N288" t="s">
        <v>1925</v>
      </c>
      <c r="O288" t="s">
        <v>1926</v>
      </c>
      <c r="P288">
        <v>760</v>
      </c>
      <c r="Q288">
        <v>190</v>
      </c>
      <c r="R288">
        <v>950</v>
      </c>
      <c r="S288" t="s">
        <v>1927</v>
      </c>
      <c r="T288" t="s">
        <v>1928</v>
      </c>
      <c r="U288">
        <v>2400</v>
      </c>
      <c r="V288" t="s">
        <v>1929</v>
      </c>
      <c r="W288">
        <v>8427261</v>
      </c>
      <c r="X288" t="s">
        <v>71</v>
      </c>
      <c r="Y288" s="1">
        <v>42645</v>
      </c>
      <c r="Z288">
        <v>63</v>
      </c>
      <c r="AA288">
        <v>479.99</v>
      </c>
      <c r="AB288">
        <v>184</v>
      </c>
      <c r="AC288">
        <v>30239.37</v>
      </c>
      <c r="AD288">
        <v>2016</v>
      </c>
      <c r="AE288" t="s">
        <v>2417</v>
      </c>
    </row>
    <row r="289" spans="1:31" x14ac:dyDescent="0.3">
      <c r="A289" t="s">
        <v>1194</v>
      </c>
      <c r="B289" t="s">
        <v>1786</v>
      </c>
      <c r="C289" t="s">
        <v>1787</v>
      </c>
      <c r="D289" t="s">
        <v>1788</v>
      </c>
      <c r="E289" t="s">
        <v>1789</v>
      </c>
      <c r="F289" t="s">
        <v>1790</v>
      </c>
      <c r="G289" t="s">
        <v>1788</v>
      </c>
      <c r="H289" t="s">
        <v>1930</v>
      </c>
      <c r="I289" t="s">
        <v>1931</v>
      </c>
      <c r="J289">
        <v>885642496</v>
      </c>
      <c r="K289" s="1">
        <v>40694</v>
      </c>
      <c r="L289" t="s">
        <v>477</v>
      </c>
      <c r="M289" t="s">
        <v>1924</v>
      </c>
      <c r="N289" t="s">
        <v>1932</v>
      </c>
      <c r="O289" t="s">
        <v>1933</v>
      </c>
      <c r="P289">
        <v>1365</v>
      </c>
      <c r="Q289">
        <v>210</v>
      </c>
      <c r="R289">
        <v>1575</v>
      </c>
      <c r="S289" t="s">
        <v>1934</v>
      </c>
      <c r="T289" t="s">
        <v>2458</v>
      </c>
      <c r="U289">
        <v>3600</v>
      </c>
      <c r="V289" t="s">
        <v>1935</v>
      </c>
      <c r="W289">
        <v>9920257</v>
      </c>
      <c r="X289" t="s">
        <v>45</v>
      </c>
      <c r="Y289" s="1">
        <v>42645</v>
      </c>
      <c r="Z289">
        <v>82</v>
      </c>
      <c r="AA289">
        <v>863.98</v>
      </c>
      <c r="AB289">
        <v>184</v>
      </c>
      <c r="AC289">
        <v>70846.36</v>
      </c>
      <c r="AD289">
        <v>2016</v>
      </c>
      <c r="AE289" t="s">
        <v>2417</v>
      </c>
    </row>
    <row r="290" spans="1:31" x14ac:dyDescent="0.3">
      <c r="A290" t="s">
        <v>1194</v>
      </c>
      <c r="B290" t="s">
        <v>1786</v>
      </c>
      <c r="C290" t="s">
        <v>1787</v>
      </c>
      <c r="D290" t="s">
        <v>1788</v>
      </c>
      <c r="E290" t="s">
        <v>1789</v>
      </c>
      <c r="F290" t="s">
        <v>1790</v>
      </c>
      <c r="G290" t="s">
        <v>1788</v>
      </c>
      <c r="H290" t="s">
        <v>1936</v>
      </c>
      <c r="I290" t="s">
        <v>1937</v>
      </c>
      <c r="J290">
        <v>610157931</v>
      </c>
      <c r="K290" s="1">
        <v>42093</v>
      </c>
      <c r="L290" t="s">
        <v>477</v>
      </c>
      <c r="M290" t="s">
        <v>1924</v>
      </c>
      <c r="N290" t="s">
        <v>1938</v>
      </c>
      <c r="O290" t="s">
        <v>1939</v>
      </c>
      <c r="P290">
        <v>2980</v>
      </c>
      <c r="Q290">
        <v>192</v>
      </c>
      <c r="R290">
        <v>3172</v>
      </c>
      <c r="S290" t="s">
        <v>1940</v>
      </c>
      <c r="T290" t="s">
        <v>2459</v>
      </c>
      <c r="U290">
        <v>3700</v>
      </c>
      <c r="V290" t="s">
        <v>1941</v>
      </c>
      <c r="W290">
        <v>3003798</v>
      </c>
      <c r="X290" t="s">
        <v>62</v>
      </c>
      <c r="Y290" s="1">
        <v>42642</v>
      </c>
      <c r="Z290">
        <v>41</v>
      </c>
      <c r="AA290">
        <v>645.99</v>
      </c>
      <c r="AB290">
        <v>185</v>
      </c>
      <c r="AC290">
        <v>26485.59</v>
      </c>
      <c r="AD290">
        <v>2016</v>
      </c>
      <c r="AE290" t="s">
        <v>2421</v>
      </c>
    </row>
    <row r="291" spans="1:31" x14ac:dyDescent="0.3">
      <c r="A291" t="s">
        <v>1194</v>
      </c>
      <c r="B291" t="s">
        <v>1786</v>
      </c>
      <c r="C291" t="s">
        <v>1787</v>
      </c>
      <c r="D291" t="s">
        <v>1788</v>
      </c>
      <c r="E291" t="s">
        <v>1789</v>
      </c>
      <c r="F291" t="s">
        <v>1790</v>
      </c>
      <c r="G291" t="s">
        <v>1788</v>
      </c>
      <c r="H291" t="s">
        <v>1942</v>
      </c>
      <c r="I291" t="s">
        <v>1943</v>
      </c>
      <c r="J291">
        <v>34006756823</v>
      </c>
      <c r="K291" s="1">
        <v>41281</v>
      </c>
      <c r="L291" t="s">
        <v>477</v>
      </c>
      <c r="M291" t="s">
        <v>1924</v>
      </c>
      <c r="N291" t="s">
        <v>1944</v>
      </c>
      <c r="O291" t="s">
        <v>1945</v>
      </c>
      <c r="P291">
        <v>5790</v>
      </c>
      <c r="Q291">
        <v>200</v>
      </c>
      <c r="R291">
        <v>5990</v>
      </c>
      <c r="S291" t="s">
        <v>1946</v>
      </c>
      <c r="T291" t="s">
        <v>2460</v>
      </c>
      <c r="U291">
        <v>1500</v>
      </c>
      <c r="V291" t="s">
        <v>1947</v>
      </c>
      <c r="W291">
        <v>2120318</v>
      </c>
      <c r="X291" t="s">
        <v>62</v>
      </c>
      <c r="Y291" s="1">
        <v>42642</v>
      </c>
      <c r="Z291">
        <v>118</v>
      </c>
      <c r="AA291">
        <v>54.99</v>
      </c>
      <c r="AB291">
        <v>185</v>
      </c>
      <c r="AC291">
        <v>6488.8200000000006</v>
      </c>
      <c r="AD291">
        <v>2016</v>
      </c>
      <c r="AE291" t="s">
        <v>2421</v>
      </c>
    </row>
    <row r="292" spans="1:31" x14ac:dyDescent="0.3">
      <c r="A292" t="s">
        <v>1194</v>
      </c>
      <c r="B292" t="s">
        <v>1786</v>
      </c>
      <c r="C292" t="s">
        <v>1787</v>
      </c>
      <c r="D292" t="s">
        <v>1788</v>
      </c>
      <c r="E292" t="s">
        <v>1789</v>
      </c>
      <c r="F292" t="s">
        <v>1790</v>
      </c>
      <c r="G292" t="s">
        <v>1788</v>
      </c>
      <c r="H292" t="s">
        <v>1948</v>
      </c>
      <c r="I292" t="s">
        <v>1949</v>
      </c>
      <c r="J292">
        <v>34656383561</v>
      </c>
      <c r="K292" s="1">
        <v>42557</v>
      </c>
      <c r="L292" t="s">
        <v>477</v>
      </c>
      <c r="M292" t="s">
        <v>1924</v>
      </c>
      <c r="N292" t="s">
        <v>1950</v>
      </c>
      <c r="O292" t="s">
        <v>1951</v>
      </c>
      <c r="P292">
        <v>299</v>
      </c>
      <c r="Q292">
        <v>200</v>
      </c>
      <c r="R292">
        <v>499</v>
      </c>
      <c r="S292" t="s">
        <v>1952</v>
      </c>
      <c r="T292" t="s">
        <v>1953</v>
      </c>
      <c r="U292">
        <v>5000</v>
      </c>
      <c r="V292" t="s">
        <v>1954</v>
      </c>
      <c r="W292">
        <v>9638804</v>
      </c>
      <c r="X292" t="s">
        <v>71</v>
      </c>
      <c r="Y292" s="1">
        <v>42642</v>
      </c>
      <c r="Z292">
        <v>133</v>
      </c>
      <c r="AA292">
        <v>1199.99</v>
      </c>
      <c r="AB292">
        <v>88</v>
      </c>
      <c r="AC292">
        <v>159598.67000000001</v>
      </c>
      <c r="AD292">
        <v>2016</v>
      </c>
      <c r="AE292" t="s">
        <v>2421</v>
      </c>
    </row>
    <row r="293" spans="1:31" x14ac:dyDescent="0.3">
      <c r="A293" t="s">
        <v>1194</v>
      </c>
      <c r="B293" t="s">
        <v>1786</v>
      </c>
      <c r="C293" t="s">
        <v>1787</v>
      </c>
      <c r="D293" t="s">
        <v>1788</v>
      </c>
      <c r="E293" t="s">
        <v>1789</v>
      </c>
      <c r="F293" t="s">
        <v>1790</v>
      </c>
      <c r="G293" t="s">
        <v>1788</v>
      </c>
      <c r="H293" t="s">
        <v>1955</v>
      </c>
      <c r="I293" t="s">
        <v>1956</v>
      </c>
      <c r="J293">
        <v>34259753268</v>
      </c>
      <c r="K293" s="1">
        <v>41001</v>
      </c>
      <c r="L293" t="s">
        <v>477</v>
      </c>
      <c r="M293" t="s">
        <v>1924</v>
      </c>
      <c r="N293" t="s">
        <v>1957</v>
      </c>
      <c r="O293" t="s">
        <v>1939</v>
      </c>
      <c r="P293">
        <v>1565</v>
      </c>
      <c r="Q293">
        <v>225</v>
      </c>
      <c r="R293">
        <v>1790</v>
      </c>
      <c r="S293" t="s">
        <v>1958</v>
      </c>
      <c r="T293" t="s">
        <v>2461</v>
      </c>
      <c r="U293">
        <v>3700</v>
      </c>
      <c r="V293" t="s">
        <v>1959</v>
      </c>
      <c r="W293">
        <v>3545836723</v>
      </c>
      <c r="X293" t="s">
        <v>45</v>
      </c>
      <c r="Y293" s="1">
        <v>42971</v>
      </c>
      <c r="Z293">
        <v>80</v>
      </c>
      <c r="AA293">
        <v>1805.97</v>
      </c>
      <c r="AB293">
        <v>88</v>
      </c>
      <c r="AC293">
        <v>144477.6</v>
      </c>
      <c r="AD293">
        <v>2017</v>
      </c>
      <c r="AE293" t="s">
        <v>2419</v>
      </c>
    </row>
    <row r="294" spans="1:31" x14ac:dyDescent="0.3">
      <c r="A294" t="s">
        <v>1194</v>
      </c>
      <c r="B294" t="s">
        <v>1786</v>
      </c>
      <c r="C294" t="s">
        <v>1787</v>
      </c>
      <c r="D294" t="s">
        <v>1788</v>
      </c>
      <c r="E294" t="s">
        <v>1789</v>
      </c>
      <c r="F294" t="s">
        <v>1790</v>
      </c>
      <c r="G294" t="s">
        <v>1788</v>
      </c>
      <c r="H294" t="s">
        <v>1960</v>
      </c>
      <c r="I294" t="s">
        <v>1961</v>
      </c>
      <c r="J294">
        <v>34783149747</v>
      </c>
      <c r="K294" s="1">
        <v>42093</v>
      </c>
      <c r="L294" t="s">
        <v>477</v>
      </c>
      <c r="M294" t="s">
        <v>1924</v>
      </c>
      <c r="N294" t="s">
        <v>1962</v>
      </c>
      <c r="O294" t="s">
        <v>1963</v>
      </c>
      <c r="P294">
        <v>2425</v>
      </c>
      <c r="Q294">
        <v>200</v>
      </c>
      <c r="R294">
        <v>2625</v>
      </c>
      <c r="S294" t="s">
        <v>1964</v>
      </c>
      <c r="T294" t="s">
        <v>1965</v>
      </c>
      <c r="U294">
        <v>500</v>
      </c>
      <c r="V294" t="s">
        <v>1966</v>
      </c>
      <c r="W294">
        <v>3548427261</v>
      </c>
      <c r="X294" t="s">
        <v>71</v>
      </c>
      <c r="Y294" s="1">
        <v>42606</v>
      </c>
      <c r="Z294">
        <v>71</v>
      </c>
      <c r="AA294">
        <v>739.99</v>
      </c>
      <c r="AB294">
        <v>185</v>
      </c>
      <c r="AC294">
        <v>52539.29</v>
      </c>
      <c r="AD294">
        <v>2016</v>
      </c>
      <c r="AE294" t="s">
        <v>2419</v>
      </c>
    </row>
    <row r="295" spans="1:31" x14ac:dyDescent="0.3">
      <c r="A295" t="s">
        <v>1194</v>
      </c>
      <c r="B295" t="s">
        <v>1786</v>
      </c>
      <c r="C295" t="s">
        <v>1787</v>
      </c>
      <c r="D295" t="s">
        <v>1788</v>
      </c>
      <c r="E295" t="s">
        <v>1789</v>
      </c>
      <c r="F295" t="s">
        <v>1790</v>
      </c>
      <c r="G295" t="s">
        <v>1788</v>
      </c>
      <c r="H295" t="s">
        <v>1967</v>
      </c>
      <c r="I295" t="s">
        <v>1968</v>
      </c>
      <c r="J295">
        <v>34745587733</v>
      </c>
      <c r="K295" s="1">
        <v>41137</v>
      </c>
      <c r="L295" t="s">
        <v>477</v>
      </c>
      <c r="M295" t="s">
        <v>1924</v>
      </c>
      <c r="N295" t="s">
        <v>1969</v>
      </c>
      <c r="O295" t="s">
        <v>1970</v>
      </c>
      <c r="P295">
        <v>465</v>
      </c>
      <c r="Q295">
        <v>234</v>
      </c>
      <c r="R295">
        <v>699</v>
      </c>
      <c r="S295" t="s">
        <v>1971</v>
      </c>
      <c r="T295" t="s">
        <v>2462</v>
      </c>
      <c r="U295">
        <v>2400</v>
      </c>
      <c r="V295" t="s">
        <v>1972</v>
      </c>
      <c r="W295">
        <v>3549920257</v>
      </c>
      <c r="X295" t="s">
        <v>45</v>
      </c>
      <c r="Y295" s="1">
        <v>42184</v>
      </c>
      <c r="Z295">
        <v>46</v>
      </c>
      <c r="AA295">
        <v>80.72</v>
      </c>
      <c r="AB295">
        <v>185</v>
      </c>
      <c r="AC295">
        <v>3713.12</v>
      </c>
      <c r="AD295">
        <v>2015</v>
      </c>
      <c r="AE295" t="s">
        <v>2423</v>
      </c>
    </row>
    <row r="296" spans="1:31" x14ac:dyDescent="0.3">
      <c r="A296" t="s">
        <v>1194</v>
      </c>
      <c r="B296" t="s">
        <v>1786</v>
      </c>
      <c r="C296" t="s">
        <v>1787</v>
      </c>
      <c r="D296" t="s">
        <v>1788</v>
      </c>
      <c r="E296" t="s">
        <v>1789</v>
      </c>
      <c r="F296" t="s">
        <v>1790</v>
      </c>
      <c r="G296" t="s">
        <v>1788</v>
      </c>
      <c r="H296" t="s">
        <v>1973</v>
      </c>
      <c r="I296" t="s">
        <v>1974</v>
      </c>
      <c r="J296">
        <v>539663075</v>
      </c>
      <c r="K296" s="1">
        <v>40770</v>
      </c>
      <c r="L296" t="s">
        <v>477</v>
      </c>
      <c r="M296" t="s">
        <v>1924</v>
      </c>
      <c r="N296" t="s">
        <v>1975</v>
      </c>
      <c r="O296" t="s">
        <v>1976</v>
      </c>
      <c r="P296">
        <v>1165</v>
      </c>
      <c r="Q296">
        <v>225</v>
      </c>
      <c r="R296">
        <v>1390</v>
      </c>
      <c r="S296" t="s">
        <v>1977</v>
      </c>
      <c r="T296" t="s">
        <v>2463</v>
      </c>
      <c r="U296">
        <v>700</v>
      </c>
      <c r="V296" t="s">
        <v>1978</v>
      </c>
      <c r="W296">
        <v>3543003798</v>
      </c>
      <c r="X296" t="s">
        <v>62</v>
      </c>
      <c r="Y296" s="1">
        <v>42916</v>
      </c>
      <c r="Z296">
        <v>120</v>
      </c>
      <c r="AA296">
        <v>338.99</v>
      </c>
      <c r="AB296">
        <v>89</v>
      </c>
      <c r="AC296">
        <v>40678.800000000003</v>
      </c>
      <c r="AD296">
        <v>2017</v>
      </c>
      <c r="AE296" t="s">
        <v>2423</v>
      </c>
    </row>
    <row r="297" spans="1:31" x14ac:dyDescent="0.3">
      <c r="A297" t="s">
        <v>1194</v>
      </c>
      <c r="B297" t="s">
        <v>1786</v>
      </c>
      <c r="C297" t="s">
        <v>1787</v>
      </c>
      <c r="D297" t="s">
        <v>1788</v>
      </c>
      <c r="E297" t="s">
        <v>1789</v>
      </c>
      <c r="F297" t="s">
        <v>1790</v>
      </c>
      <c r="G297" t="s">
        <v>1788</v>
      </c>
      <c r="H297" t="s">
        <v>1979</v>
      </c>
      <c r="I297" t="s">
        <v>1980</v>
      </c>
      <c r="J297">
        <v>551019688</v>
      </c>
      <c r="K297" s="1">
        <v>40854</v>
      </c>
      <c r="L297" t="s">
        <v>477</v>
      </c>
      <c r="M297" t="s">
        <v>1924</v>
      </c>
      <c r="N297" t="s">
        <v>1981</v>
      </c>
      <c r="O297" t="s">
        <v>1982</v>
      </c>
      <c r="P297">
        <v>2756</v>
      </c>
      <c r="Q297">
        <v>240</v>
      </c>
      <c r="R297">
        <v>2996</v>
      </c>
      <c r="S297" t="s">
        <v>1983</v>
      </c>
      <c r="T297" t="s">
        <v>2464</v>
      </c>
      <c r="U297">
        <v>100</v>
      </c>
      <c r="V297" t="s">
        <v>1984</v>
      </c>
      <c r="W297">
        <v>3542120318</v>
      </c>
      <c r="X297" t="s">
        <v>71</v>
      </c>
      <c r="Y297" s="1">
        <v>42551</v>
      </c>
      <c r="Z297">
        <v>59</v>
      </c>
      <c r="AA297">
        <v>1908.73</v>
      </c>
      <c r="AB297">
        <v>89</v>
      </c>
      <c r="AC297">
        <v>112615.07</v>
      </c>
      <c r="AD297">
        <v>2016</v>
      </c>
      <c r="AE297" t="s">
        <v>2423</v>
      </c>
    </row>
    <row r="298" spans="1:31" x14ac:dyDescent="0.3">
      <c r="A298" t="s">
        <v>1194</v>
      </c>
      <c r="B298" t="s">
        <v>1786</v>
      </c>
      <c r="C298" t="s">
        <v>1787</v>
      </c>
      <c r="D298" t="s">
        <v>1788</v>
      </c>
      <c r="E298" t="s">
        <v>1789</v>
      </c>
      <c r="F298" t="s">
        <v>1790</v>
      </c>
      <c r="G298" t="s">
        <v>1788</v>
      </c>
      <c r="H298" t="s">
        <v>1985</v>
      </c>
      <c r="I298" t="s">
        <v>1986</v>
      </c>
      <c r="J298">
        <v>795418559</v>
      </c>
      <c r="K298" s="1">
        <v>40954</v>
      </c>
      <c r="L298" t="s">
        <v>613</v>
      </c>
      <c r="M298" t="s">
        <v>1924</v>
      </c>
      <c r="N298" t="s">
        <v>1987</v>
      </c>
      <c r="O298" t="s">
        <v>1988</v>
      </c>
      <c r="P298">
        <v>1850</v>
      </c>
      <c r="Q298">
        <v>250</v>
      </c>
      <c r="R298">
        <v>2100</v>
      </c>
      <c r="S298" t="s">
        <v>1989</v>
      </c>
      <c r="T298" t="s">
        <v>1990</v>
      </c>
      <c r="U298">
        <v>500</v>
      </c>
      <c r="V298" t="s">
        <v>1991</v>
      </c>
      <c r="W298">
        <v>3549638804</v>
      </c>
      <c r="X298" t="s">
        <v>45</v>
      </c>
      <c r="Y298" s="1">
        <v>42185</v>
      </c>
      <c r="Z298">
        <v>80</v>
      </c>
      <c r="AA298">
        <v>1029.99</v>
      </c>
      <c r="AB298">
        <v>186</v>
      </c>
      <c r="AC298">
        <v>82399.199999999997</v>
      </c>
      <c r="AD298">
        <v>2015</v>
      </c>
      <c r="AE298" t="s">
        <v>2423</v>
      </c>
    </row>
    <row r="299" spans="1:31" x14ac:dyDescent="0.3">
      <c r="A299" t="s">
        <v>1194</v>
      </c>
      <c r="B299" t="s">
        <v>1786</v>
      </c>
      <c r="C299" t="s">
        <v>1787</v>
      </c>
      <c r="D299" t="s">
        <v>1788</v>
      </c>
      <c r="E299" t="s">
        <v>1789</v>
      </c>
      <c r="F299" t="s">
        <v>1790</v>
      </c>
      <c r="G299" t="s">
        <v>1788</v>
      </c>
      <c r="H299" t="s">
        <v>1992</v>
      </c>
      <c r="I299" t="s">
        <v>1993</v>
      </c>
      <c r="J299">
        <v>990971041</v>
      </c>
      <c r="K299" s="1">
        <v>41407</v>
      </c>
      <c r="L299" t="s">
        <v>613</v>
      </c>
      <c r="M299" t="s">
        <v>1924</v>
      </c>
      <c r="N299" t="s">
        <v>1994</v>
      </c>
      <c r="O299" t="s">
        <v>1995</v>
      </c>
      <c r="P299">
        <v>925</v>
      </c>
      <c r="Q299">
        <v>265</v>
      </c>
      <c r="R299">
        <v>1190</v>
      </c>
      <c r="S299" t="s">
        <v>1996</v>
      </c>
      <c r="T299" t="s">
        <v>1997</v>
      </c>
      <c r="U299">
        <v>3500</v>
      </c>
      <c r="V299" t="s">
        <v>1998</v>
      </c>
      <c r="W299">
        <v>5836723</v>
      </c>
      <c r="X299" t="s">
        <v>45</v>
      </c>
      <c r="Y299" s="1">
        <v>42551</v>
      </c>
      <c r="Z299">
        <v>51</v>
      </c>
      <c r="AA299">
        <v>2377.09</v>
      </c>
      <c r="AB299">
        <v>191</v>
      </c>
      <c r="AC299">
        <v>121231.59000000001</v>
      </c>
      <c r="AD299">
        <v>2016</v>
      </c>
      <c r="AE299" t="s">
        <v>2423</v>
      </c>
    </row>
    <row r="300" spans="1:31" x14ac:dyDescent="0.3">
      <c r="A300" t="s">
        <v>1194</v>
      </c>
      <c r="B300" t="s">
        <v>1786</v>
      </c>
      <c r="C300" t="s">
        <v>1787</v>
      </c>
      <c r="D300" t="s">
        <v>1788</v>
      </c>
      <c r="E300" t="s">
        <v>1789</v>
      </c>
      <c r="F300" t="s">
        <v>1790</v>
      </c>
      <c r="G300" t="s">
        <v>1788</v>
      </c>
      <c r="H300" t="s">
        <v>1999</v>
      </c>
      <c r="I300" t="s">
        <v>2000</v>
      </c>
      <c r="J300">
        <v>715589434</v>
      </c>
      <c r="K300" s="1">
        <v>40917</v>
      </c>
      <c r="L300" t="s">
        <v>613</v>
      </c>
      <c r="M300" t="s">
        <v>1924</v>
      </c>
      <c r="N300" t="s">
        <v>2001</v>
      </c>
      <c r="O300" t="s">
        <v>2002</v>
      </c>
      <c r="P300">
        <v>13250</v>
      </c>
      <c r="Q300">
        <v>1749</v>
      </c>
      <c r="R300">
        <v>14999</v>
      </c>
      <c r="S300" t="s">
        <v>2003</v>
      </c>
      <c r="T300" t="s">
        <v>400</v>
      </c>
      <c r="U300">
        <v>1400</v>
      </c>
      <c r="V300" t="s">
        <v>2004</v>
      </c>
      <c r="W300">
        <v>8427261</v>
      </c>
      <c r="X300" t="s">
        <v>45</v>
      </c>
      <c r="Y300" s="1">
        <v>42542</v>
      </c>
      <c r="Z300">
        <v>45</v>
      </c>
      <c r="AA300">
        <v>41.99</v>
      </c>
      <c r="AB300">
        <v>93</v>
      </c>
      <c r="AC300">
        <v>1889.5500000000002</v>
      </c>
      <c r="AD300">
        <v>2016</v>
      </c>
      <c r="AE300" t="s">
        <v>2423</v>
      </c>
    </row>
    <row r="301" spans="1:31" x14ac:dyDescent="0.3">
      <c r="A301" t="s">
        <v>1194</v>
      </c>
      <c r="B301" t="s">
        <v>1786</v>
      </c>
      <c r="C301" t="s">
        <v>1787</v>
      </c>
      <c r="D301" t="s">
        <v>1788</v>
      </c>
      <c r="E301" t="s">
        <v>1789</v>
      </c>
      <c r="F301" t="s">
        <v>1790</v>
      </c>
      <c r="G301" t="s">
        <v>1788</v>
      </c>
      <c r="H301" t="s">
        <v>2005</v>
      </c>
      <c r="I301" t="s">
        <v>2006</v>
      </c>
      <c r="J301">
        <v>444227859</v>
      </c>
      <c r="K301" s="1">
        <v>42051</v>
      </c>
      <c r="L301" t="s">
        <v>613</v>
      </c>
      <c r="M301" t="s">
        <v>1924</v>
      </c>
      <c r="N301" t="s">
        <v>2007</v>
      </c>
      <c r="O301" t="s">
        <v>2008</v>
      </c>
      <c r="P301">
        <v>1829</v>
      </c>
      <c r="Q301">
        <v>221</v>
      </c>
      <c r="R301">
        <v>2050</v>
      </c>
      <c r="S301" t="s">
        <v>2009</v>
      </c>
      <c r="T301" t="s">
        <v>2010</v>
      </c>
      <c r="U301">
        <v>3500</v>
      </c>
      <c r="V301" t="s">
        <v>2011</v>
      </c>
      <c r="W301">
        <v>9920257</v>
      </c>
      <c r="X301" t="s">
        <v>62</v>
      </c>
      <c r="Y301" s="1">
        <v>41446</v>
      </c>
      <c r="Z301">
        <v>122</v>
      </c>
      <c r="AA301">
        <v>699.89</v>
      </c>
      <c r="AB301">
        <v>94</v>
      </c>
      <c r="AC301">
        <v>85386.58</v>
      </c>
      <c r="AD301">
        <v>2013</v>
      </c>
      <c r="AE301" t="s">
        <v>2423</v>
      </c>
    </row>
    <row r="302" spans="1:31" x14ac:dyDescent="0.3">
      <c r="A302" t="s">
        <v>1194</v>
      </c>
      <c r="B302" t="s">
        <v>1786</v>
      </c>
      <c r="C302" t="s">
        <v>1787</v>
      </c>
      <c r="D302" t="s">
        <v>1788</v>
      </c>
      <c r="E302" t="s">
        <v>1789</v>
      </c>
      <c r="F302" t="s">
        <v>1790</v>
      </c>
      <c r="G302" t="s">
        <v>1788</v>
      </c>
      <c r="H302" t="s">
        <v>2012</v>
      </c>
      <c r="I302" t="s">
        <v>2013</v>
      </c>
      <c r="J302">
        <v>783962355</v>
      </c>
      <c r="K302" s="1">
        <v>41365</v>
      </c>
      <c r="L302" t="s">
        <v>613</v>
      </c>
      <c r="M302" t="s">
        <v>1924</v>
      </c>
      <c r="N302" t="s">
        <v>2014</v>
      </c>
      <c r="O302" t="s">
        <v>2015</v>
      </c>
      <c r="P302">
        <v>585</v>
      </c>
      <c r="Q302">
        <v>110</v>
      </c>
      <c r="R302">
        <v>695</v>
      </c>
      <c r="S302" t="s">
        <v>2016</v>
      </c>
      <c r="T302" t="s">
        <v>2017</v>
      </c>
      <c r="U302">
        <v>5000</v>
      </c>
      <c r="V302" t="s">
        <v>2018</v>
      </c>
      <c r="W302">
        <v>3003798</v>
      </c>
      <c r="X302" t="s">
        <v>71</v>
      </c>
      <c r="Y302" s="1">
        <v>42542</v>
      </c>
      <c r="Z302">
        <v>99</v>
      </c>
      <c r="AA302">
        <v>800.74</v>
      </c>
      <c r="AB302">
        <v>194</v>
      </c>
      <c r="AC302">
        <v>79273.259999999995</v>
      </c>
      <c r="AD302">
        <v>2016</v>
      </c>
      <c r="AE302" t="s">
        <v>2423</v>
      </c>
    </row>
    <row r="303" spans="1:31" x14ac:dyDescent="0.3">
      <c r="A303" t="s">
        <v>1194</v>
      </c>
      <c r="B303" t="s">
        <v>1786</v>
      </c>
      <c r="C303" t="s">
        <v>1787</v>
      </c>
      <c r="D303" t="s">
        <v>1788</v>
      </c>
      <c r="E303" t="s">
        <v>1789</v>
      </c>
      <c r="F303" t="s">
        <v>1790</v>
      </c>
      <c r="G303" t="s">
        <v>1788</v>
      </c>
      <c r="H303" t="s">
        <v>2019</v>
      </c>
      <c r="I303" t="s">
        <v>2020</v>
      </c>
      <c r="J303">
        <v>416978356</v>
      </c>
      <c r="K303" s="1">
        <v>41407</v>
      </c>
      <c r="L303" t="s">
        <v>613</v>
      </c>
      <c r="M303" t="s">
        <v>1924</v>
      </c>
      <c r="N303" t="s">
        <v>2021</v>
      </c>
      <c r="O303" t="s">
        <v>2022</v>
      </c>
      <c r="P303">
        <v>799</v>
      </c>
      <c r="Q303">
        <v>200</v>
      </c>
      <c r="R303">
        <v>999</v>
      </c>
      <c r="S303" t="s">
        <v>2023</v>
      </c>
      <c r="T303" t="s">
        <v>2024</v>
      </c>
      <c r="U303">
        <v>200</v>
      </c>
      <c r="V303" t="s">
        <v>2025</v>
      </c>
      <c r="W303">
        <v>2120318</v>
      </c>
      <c r="X303" t="s">
        <v>45</v>
      </c>
      <c r="Y303" s="1">
        <v>42535</v>
      </c>
      <c r="Z303">
        <v>137</v>
      </c>
      <c r="AA303">
        <v>57.98</v>
      </c>
      <c r="AB303">
        <v>95</v>
      </c>
      <c r="AC303">
        <v>7943.2599999999993</v>
      </c>
      <c r="AD303">
        <v>2016</v>
      </c>
      <c r="AE303" t="s">
        <v>2423</v>
      </c>
    </row>
    <row r="304" spans="1:31" x14ac:dyDescent="0.3">
      <c r="A304" t="s">
        <v>1194</v>
      </c>
      <c r="B304" t="s">
        <v>1786</v>
      </c>
      <c r="C304" t="s">
        <v>1787</v>
      </c>
      <c r="D304" t="s">
        <v>1788</v>
      </c>
      <c r="E304" t="s">
        <v>1789</v>
      </c>
      <c r="F304" t="s">
        <v>1790</v>
      </c>
      <c r="G304" t="s">
        <v>1788</v>
      </c>
      <c r="H304" t="s">
        <v>2026</v>
      </c>
      <c r="I304" t="s">
        <v>2027</v>
      </c>
      <c r="J304">
        <v>18564905</v>
      </c>
      <c r="K304" s="1">
        <v>41463</v>
      </c>
      <c r="L304" t="s">
        <v>613</v>
      </c>
      <c r="M304" t="s">
        <v>1924</v>
      </c>
      <c r="N304" t="s">
        <v>2028</v>
      </c>
      <c r="O304" t="s">
        <v>1939</v>
      </c>
      <c r="P304">
        <v>2399</v>
      </c>
      <c r="Q304">
        <v>100</v>
      </c>
      <c r="R304">
        <v>2499</v>
      </c>
      <c r="S304" t="s">
        <v>2029</v>
      </c>
      <c r="T304" t="s">
        <v>2030</v>
      </c>
      <c r="U304">
        <v>400</v>
      </c>
      <c r="V304" t="s">
        <v>2031</v>
      </c>
      <c r="W304">
        <v>9638804</v>
      </c>
      <c r="X304" t="s">
        <v>62</v>
      </c>
      <c r="Y304" s="1">
        <v>42534</v>
      </c>
      <c r="Z304">
        <v>37</v>
      </c>
      <c r="AA304">
        <v>267.99</v>
      </c>
      <c r="AB304">
        <v>96</v>
      </c>
      <c r="AC304">
        <v>9915.630000000001</v>
      </c>
      <c r="AD304">
        <v>2016</v>
      </c>
      <c r="AE304" t="s">
        <v>2423</v>
      </c>
    </row>
    <row r="305" spans="1:31" x14ac:dyDescent="0.3">
      <c r="A305" t="s">
        <v>1194</v>
      </c>
      <c r="B305" t="s">
        <v>1786</v>
      </c>
      <c r="C305" t="s">
        <v>1787</v>
      </c>
      <c r="D305" t="s">
        <v>1788</v>
      </c>
      <c r="E305" t="s">
        <v>1789</v>
      </c>
      <c r="F305" t="s">
        <v>1790</v>
      </c>
      <c r="G305" t="s">
        <v>1788</v>
      </c>
      <c r="H305" t="s">
        <v>2032</v>
      </c>
      <c r="I305" t="s">
        <v>2033</v>
      </c>
      <c r="J305">
        <v>352558782</v>
      </c>
      <c r="K305" s="1">
        <v>42776</v>
      </c>
      <c r="L305" t="s">
        <v>613</v>
      </c>
      <c r="M305" t="s">
        <v>1924</v>
      </c>
      <c r="N305" t="s">
        <v>2034</v>
      </c>
      <c r="O305" t="s">
        <v>2035</v>
      </c>
      <c r="P305">
        <v>4150</v>
      </c>
      <c r="Q305">
        <v>200</v>
      </c>
      <c r="R305">
        <v>4350</v>
      </c>
      <c r="S305" t="s">
        <v>2036</v>
      </c>
      <c r="T305" t="s">
        <v>2037</v>
      </c>
      <c r="U305">
        <v>2300</v>
      </c>
      <c r="V305" t="s">
        <v>2038</v>
      </c>
      <c r="W305">
        <v>3545836723</v>
      </c>
      <c r="X305" t="s">
        <v>45</v>
      </c>
      <c r="Y305" s="1">
        <v>42811</v>
      </c>
      <c r="Z305">
        <v>130</v>
      </c>
      <c r="AA305">
        <v>2998.89</v>
      </c>
      <c r="AB305">
        <v>96</v>
      </c>
      <c r="AC305">
        <v>389855.7</v>
      </c>
      <c r="AD305">
        <v>2017</v>
      </c>
      <c r="AE305" t="s">
        <v>2422</v>
      </c>
    </row>
    <row r="306" spans="1:31" x14ac:dyDescent="0.3">
      <c r="A306" t="s">
        <v>1194</v>
      </c>
      <c r="B306" t="s">
        <v>1786</v>
      </c>
      <c r="C306" t="s">
        <v>1787</v>
      </c>
      <c r="D306" t="s">
        <v>1788</v>
      </c>
      <c r="E306" t="s">
        <v>1789</v>
      </c>
      <c r="F306" t="s">
        <v>1790</v>
      </c>
      <c r="G306" t="s">
        <v>1788</v>
      </c>
      <c r="H306" t="s">
        <v>2039</v>
      </c>
      <c r="I306" t="s">
        <v>2040</v>
      </c>
      <c r="J306">
        <v>540200580</v>
      </c>
      <c r="K306" s="1">
        <v>40812</v>
      </c>
      <c r="L306" t="s">
        <v>613</v>
      </c>
      <c r="M306" t="s">
        <v>1924</v>
      </c>
      <c r="N306" t="s">
        <v>2041</v>
      </c>
      <c r="O306" t="s">
        <v>2042</v>
      </c>
      <c r="P306">
        <v>485</v>
      </c>
      <c r="Q306">
        <v>105</v>
      </c>
      <c r="R306">
        <v>590</v>
      </c>
      <c r="S306" t="s">
        <v>2043</v>
      </c>
      <c r="T306" t="s">
        <v>2044</v>
      </c>
      <c r="U306">
        <v>2400</v>
      </c>
      <c r="V306" t="s">
        <v>2045</v>
      </c>
      <c r="W306">
        <v>3548427261</v>
      </c>
      <c r="X306" t="s">
        <v>45</v>
      </c>
      <c r="Y306" s="1">
        <v>42787</v>
      </c>
      <c r="Z306">
        <v>87</v>
      </c>
      <c r="AA306">
        <v>1064.99</v>
      </c>
      <c r="AB306">
        <v>96</v>
      </c>
      <c r="AC306">
        <v>92654.13</v>
      </c>
      <c r="AD306">
        <v>2017</v>
      </c>
      <c r="AE306" t="s">
        <v>2415</v>
      </c>
    </row>
    <row r="307" spans="1:31" x14ac:dyDescent="0.3">
      <c r="A307" t="s">
        <v>1194</v>
      </c>
      <c r="B307" t="s">
        <v>1786</v>
      </c>
      <c r="C307" t="s">
        <v>1787</v>
      </c>
      <c r="D307" t="s">
        <v>1788</v>
      </c>
      <c r="E307" t="s">
        <v>1789</v>
      </c>
      <c r="F307" t="s">
        <v>1790</v>
      </c>
      <c r="G307" t="s">
        <v>1788</v>
      </c>
      <c r="H307" t="s">
        <v>2046</v>
      </c>
      <c r="I307" t="s">
        <v>2047</v>
      </c>
      <c r="J307">
        <v>760698629</v>
      </c>
      <c r="K307" s="1">
        <v>41365</v>
      </c>
      <c r="L307" t="s">
        <v>613</v>
      </c>
      <c r="M307" t="s">
        <v>1924</v>
      </c>
      <c r="N307" t="s">
        <v>2048</v>
      </c>
      <c r="O307" t="s">
        <v>2049</v>
      </c>
      <c r="P307">
        <v>12578</v>
      </c>
      <c r="Q307">
        <v>1962</v>
      </c>
      <c r="R307">
        <v>14540</v>
      </c>
      <c r="S307" t="s">
        <v>2050</v>
      </c>
      <c r="T307" t="s">
        <v>2051</v>
      </c>
      <c r="U307">
        <v>2400</v>
      </c>
      <c r="V307" t="s">
        <v>2052</v>
      </c>
      <c r="W307">
        <v>3549920257</v>
      </c>
      <c r="X307" t="s">
        <v>71</v>
      </c>
      <c r="Y307" s="1">
        <v>42787</v>
      </c>
      <c r="Z307">
        <v>149</v>
      </c>
      <c r="AA307">
        <v>1199.99</v>
      </c>
      <c r="AB307">
        <v>97</v>
      </c>
      <c r="AC307">
        <v>178798.51</v>
      </c>
      <c r="AD307">
        <v>2017</v>
      </c>
      <c r="AE307" t="s">
        <v>2415</v>
      </c>
    </row>
    <row r="308" spans="1:31" x14ac:dyDescent="0.3">
      <c r="A308" t="s">
        <v>1194</v>
      </c>
      <c r="B308" t="s">
        <v>1786</v>
      </c>
      <c r="C308" t="s">
        <v>1787</v>
      </c>
      <c r="D308" t="s">
        <v>1788</v>
      </c>
      <c r="E308" t="s">
        <v>1789</v>
      </c>
      <c r="F308" t="s">
        <v>1790</v>
      </c>
      <c r="G308" t="s">
        <v>1788</v>
      </c>
      <c r="H308" t="s">
        <v>2053</v>
      </c>
      <c r="I308" t="s">
        <v>2054</v>
      </c>
      <c r="J308">
        <v>851644129</v>
      </c>
      <c r="K308" s="1">
        <v>41771</v>
      </c>
      <c r="L308" t="s">
        <v>613</v>
      </c>
      <c r="M308" t="s">
        <v>1924</v>
      </c>
      <c r="N308" t="s">
        <v>2055</v>
      </c>
      <c r="O308" t="s">
        <v>2056</v>
      </c>
      <c r="P308">
        <v>75410</v>
      </c>
      <c r="Q308">
        <v>2770</v>
      </c>
      <c r="R308">
        <v>78180</v>
      </c>
      <c r="S308" t="s">
        <v>2057</v>
      </c>
      <c r="T308" t="s">
        <v>2058</v>
      </c>
      <c r="U308">
        <v>2400</v>
      </c>
      <c r="V308" t="s">
        <v>2059</v>
      </c>
      <c r="W308">
        <v>3543003798</v>
      </c>
      <c r="X308" t="s">
        <v>62</v>
      </c>
      <c r="Y308" s="1">
        <v>42417</v>
      </c>
      <c r="Z308">
        <v>149</v>
      </c>
      <c r="AA308">
        <v>2064.9899999999998</v>
      </c>
      <c r="AB308">
        <v>97</v>
      </c>
      <c r="AC308">
        <v>307683.50999999995</v>
      </c>
      <c r="AD308">
        <v>2016</v>
      </c>
      <c r="AE308" t="s">
        <v>2415</v>
      </c>
    </row>
    <row r="309" spans="1:31" x14ac:dyDescent="0.3">
      <c r="A309" t="s">
        <v>1194</v>
      </c>
      <c r="B309" t="s">
        <v>1786</v>
      </c>
      <c r="C309" t="s">
        <v>1787</v>
      </c>
      <c r="D309" t="s">
        <v>1788</v>
      </c>
      <c r="E309" t="s">
        <v>1789</v>
      </c>
      <c r="F309" t="s">
        <v>1790</v>
      </c>
      <c r="G309" t="s">
        <v>1788</v>
      </c>
      <c r="H309" t="s">
        <v>2060</v>
      </c>
      <c r="I309" t="s">
        <v>2061</v>
      </c>
      <c r="J309">
        <v>383775576</v>
      </c>
      <c r="K309" s="1">
        <v>41365</v>
      </c>
      <c r="L309" t="s">
        <v>613</v>
      </c>
      <c r="M309" t="s">
        <v>1924</v>
      </c>
      <c r="N309" t="s">
        <v>2062</v>
      </c>
      <c r="O309" t="s">
        <v>2063</v>
      </c>
      <c r="P309">
        <v>3250</v>
      </c>
      <c r="Q309">
        <v>320</v>
      </c>
      <c r="R309">
        <v>3570</v>
      </c>
      <c r="S309" t="s">
        <v>2064</v>
      </c>
      <c r="T309" t="s">
        <v>2065</v>
      </c>
      <c r="U309">
        <v>2400</v>
      </c>
      <c r="V309" t="s">
        <v>2066</v>
      </c>
      <c r="W309">
        <v>3542120318</v>
      </c>
      <c r="X309" t="s">
        <v>71</v>
      </c>
      <c r="Y309" s="1">
        <v>42417</v>
      </c>
      <c r="Z309">
        <v>83</v>
      </c>
      <c r="AA309">
        <v>312.67</v>
      </c>
      <c r="AB309">
        <v>101</v>
      </c>
      <c r="AC309">
        <v>25951.61</v>
      </c>
      <c r="AD309">
        <v>2016</v>
      </c>
      <c r="AE309" t="s">
        <v>2415</v>
      </c>
    </row>
    <row r="310" spans="1:31" x14ac:dyDescent="0.3">
      <c r="A310" t="s">
        <v>1194</v>
      </c>
      <c r="B310" t="s">
        <v>1786</v>
      </c>
      <c r="C310" t="s">
        <v>1787</v>
      </c>
      <c r="D310" t="s">
        <v>1788</v>
      </c>
      <c r="E310" t="s">
        <v>1789</v>
      </c>
      <c r="F310" t="s">
        <v>1790</v>
      </c>
      <c r="G310" t="s">
        <v>1788</v>
      </c>
      <c r="H310" t="s">
        <v>2067</v>
      </c>
      <c r="I310" t="s">
        <v>2068</v>
      </c>
      <c r="J310">
        <v>34672749853</v>
      </c>
      <c r="K310" s="1">
        <v>41463</v>
      </c>
      <c r="L310" t="s">
        <v>613</v>
      </c>
      <c r="M310" t="s">
        <v>1924</v>
      </c>
      <c r="N310" t="s">
        <v>2069</v>
      </c>
      <c r="O310" t="s">
        <v>2070</v>
      </c>
      <c r="P310">
        <v>4210</v>
      </c>
      <c r="Q310">
        <v>330</v>
      </c>
      <c r="R310">
        <v>4540</v>
      </c>
      <c r="S310" t="s">
        <v>2071</v>
      </c>
      <c r="T310" t="s">
        <v>2072</v>
      </c>
      <c r="U310">
        <v>2400</v>
      </c>
      <c r="V310" t="s">
        <v>2073</v>
      </c>
      <c r="W310">
        <v>3549638804</v>
      </c>
      <c r="X310" t="s">
        <v>62</v>
      </c>
      <c r="Y310" s="1">
        <v>42776</v>
      </c>
      <c r="Z310">
        <v>94</v>
      </c>
      <c r="AA310">
        <v>999.99</v>
      </c>
      <c r="AB310">
        <v>101</v>
      </c>
      <c r="AC310">
        <v>93999.06</v>
      </c>
      <c r="AD310">
        <v>2017</v>
      </c>
      <c r="AE310" t="s">
        <v>2415</v>
      </c>
    </row>
    <row r="311" spans="1:31" x14ac:dyDescent="0.3">
      <c r="A311" t="s">
        <v>1194</v>
      </c>
      <c r="B311" t="s">
        <v>1786</v>
      </c>
      <c r="C311" t="s">
        <v>1787</v>
      </c>
      <c r="D311" t="s">
        <v>1788</v>
      </c>
      <c r="E311" t="s">
        <v>1789</v>
      </c>
      <c r="F311" t="s">
        <v>1790</v>
      </c>
      <c r="G311" t="s">
        <v>1788</v>
      </c>
      <c r="H311" t="s">
        <v>2074</v>
      </c>
      <c r="I311" t="s">
        <v>2075</v>
      </c>
      <c r="J311">
        <v>34741476112</v>
      </c>
      <c r="K311" s="1">
        <v>41463</v>
      </c>
      <c r="L311" t="s">
        <v>613</v>
      </c>
      <c r="M311" t="s">
        <v>1924</v>
      </c>
      <c r="N311" t="s">
        <v>2076</v>
      </c>
      <c r="O311" t="s">
        <v>2035</v>
      </c>
      <c r="P311">
        <v>4254</v>
      </c>
      <c r="Q311">
        <v>96</v>
      </c>
      <c r="R311">
        <v>4350</v>
      </c>
      <c r="S311" t="s">
        <v>2077</v>
      </c>
      <c r="T311" t="s">
        <v>2078</v>
      </c>
      <c r="U311">
        <v>2400</v>
      </c>
      <c r="V311" t="s">
        <v>2079</v>
      </c>
      <c r="W311">
        <v>4011073887</v>
      </c>
      <c r="X311" t="s">
        <v>71</v>
      </c>
      <c r="Y311" s="1">
        <v>42776</v>
      </c>
      <c r="Z311">
        <v>79</v>
      </c>
      <c r="AA311">
        <v>267.99</v>
      </c>
      <c r="AB311">
        <v>101</v>
      </c>
      <c r="AC311">
        <v>21171.21</v>
      </c>
      <c r="AD311">
        <v>2017</v>
      </c>
      <c r="AE311" t="s">
        <v>2415</v>
      </c>
    </row>
    <row r="312" spans="1:31" x14ac:dyDescent="0.3">
      <c r="A312" t="s">
        <v>1194</v>
      </c>
      <c r="B312" t="s">
        <v>1786</v>
      </c>
      <c r="C312" t="s">
        <v>1787</v>
      </c>
      <c r="D312" t="s">
        <v>1788</v>
      </c>
      <c r="E312" t="s">
        <v>1789</v>
      </c>
      <c r="F312" t="s">
        <v>1790</v>
      </c>
      <c r="G312" t="s">
        <v>1788</v>
      </c>
      <c r="H312" t="s">
        <v>2080</v>
      </c>
      <c r="I312" t="s">
        <v>2081</v>
      </c>
      <c r="J312">
        <v>430936754</v>
      </c>
      <c r="K312" s="1">
        <v>41953</v>
      </c>
      <c r="L312" t="s">
        <v>613</v>
      </c>
      <c r="M312" t="s">
        <v>1924</v>
      </c>
      <c r="N312" t="s">
        <v>2082</v>
      </c>
      <c r="O312" t="s">
        <v>2083</v>
      </c>
      <c r="P312">
        <v>4154</v>
      </c>
      <c r="Q312">
        <v>91</v>
      </c>
      <c r="R312">
        <v>4245</v>
      </c>
      <c r="S312" t="s">
        <v>2084</v>
      </c>
      <c r="T312" t="s">
        <v>2085</v>
      </c>
      <c r="U312">
        <v>2400</v>
      </c>
      <c r="V312" t="s">
        <v>2086</v>
      </c>
      <c r="W312">
        <v>4014943283</v>
      </c>
      <c r="X312" t="s">
        <v>45</v>
      </c>
      <c r="Y312" s="1">
        <v>42776</v>
      </c>
      <c r="Z312">
        <v>114</v>
      </c>
      <c r="AA312">
        <v>1850</v>
      </c>
      <c r="AB312">
        <v>120</v>
      </c>
      <c r="AC312">
        <v>210900</v>
      </c>
      <c r="AD312">
        <v>2017</v>
      </c>
      <c r="AE312" t="s">
        <v>2415</v>
      </c>
    </row>
    <row r="313" spans="1:31" x14ac:dyDescent="0.3">
      <c r="A313" t="s">
        <v>1194</v>
      </c>
      <c r="B313" t="s">
        <v>1786</v>
      </c>
      <c r="C313" t="s">
        <v>1787</v>
      </c>
      <c r="D313" t="s">
        <v>1788</v>
      </c>
      <c r="E313" t="s">
        <v>1789</v>
      </c>
      <c r="F313" t="s">
        <v>1790</v>
      </c>
      <c r="G313" t="s">
        <v>1788</v>
      </c>
      <c r="H313" t="s">
        <v>2087</v>
      </c>
      <c r="I313" t="s">
        <v>2088</v>
      </c>
      <c r="J313">
        <v>94008926</v>
      </c>
      <c r="K313" s="1">
        <v>41729</v>
      </c>
      <c r="L313" t="s">
        <v>613</v>
      </c>
      <c r="M313" t="s">
        <v>1924</v>
      </c>
      <c r="N313" t="s">
        <v>2089</v>
      </c>
      <c r="O313" t="s">
        <v>2090</v>
      </c>
      <c r="P313">
        <v>4250</v>
      </c>
      <c r="Q313">
        <v>250</v>
      </c>
      <c r="R313">
        <v>4500</v>
      </c>
      <c r="S313" t="s">
        <v>2091</v>
      </c>
      <c r="T313" t="s">
        <v>2092</v>
      </c>
      <c r="U313">
        <v>2500</v>
      </c>
      <c r="V313" t="s">
        <v>2093</v>
      </c>
      <c r="W313">
        <v>4017718205</v>
      </c>
      <c r="X313" t="s">
        <v>45</v>
      </c>
      <c r="Y313" s="1">
        <v>42737</v>
      </c>
      <c r="Z313">
        <v>143</v>
      </c>
      <c r="AA313">
        <v>789.79</v>
      </c>
      <c r="AB313">
        <v>138</v>
      </c>
      <c r="AC313">
        <v>112939.97</v>
      </c>
      <c r="AD313">
        <v>2017</v>
      </c>
      <c r="AE313" t="s">
        <v>2416</v>
      </c>
    </row>
    <row r="314" spans="1:31" x14ac:dyDescent="0.3">
      <c r="A314" t="s">
        <v>2094</v>
      </c>
      <c r="B314" t="s">
        <v>2095</v>
      </c>
      <c r="C314" t="s">
        <v>2096</v>
      </c>
      <c r="D314" t="s">
        <v>2096</v>
      </c>
      <c r="E314" t="s">
        <v>2097</v>
      </c>
      <c r="F314" t="s">
        <v>2098</v>
      </c>
      <c r="G314" t="s">
        <v>2096</v>
      </c>
      <c r="H314" t="s">
        <v>2099</v>
      </c>
      <c r="I314" t="s">
        <v>2100</v>
      </c>
      <c r="J314">
        <v>663293070</v>
      </c>
      <c r="K314" s="1">
        <v>41043</v>
      </c>
      <c r="L314" t="s">
        <v>613</v>
      </c>
      <c r="M314" t="s">
        <v>1924</v>
      </c>
      <c r="N314" t="s">
        <v>2101</v>
      </c>
      <c r="O314" t="s">
        <v>2102</v>
      </c>
      <c r="P314">
        <v>2300</v>
      </c>
      <c r="Q314">
        <v>249</v>
      </c>
      <c r="R314">
        <v>2549</v>
      </c>
      <c r="S314" t="s">
        <v>2103</v>
      </c>
      <c r="T314" t="s">
        <v>2104</v>
      </c>
      <c r="U314">
        <v>3600</v>
      </c>
      <c r="V314" t="s">
        <v>2105</v>
      </c>
      <c r="W314">
        <v>4018808030</v>
      </c>
      <c r="X314" t="s">
        <v>62</v>
      </c>
      <c r="Y314" s="1">
        <v>42352</v>
      </c>
      <c r="Z314">
        <v>117</v>
      </c>
      <c r="AA314">
        <v>671.38</v>
      </c>
      <c r="AB314">
        <v>128</v>
      </c>
      <c r="AC314">
        <v>78551.460000000006</v>
      </c>
      <c r="AD314">
        <v>2015</v>
      </c>
      <c r="AE314" t="s">
        <v>2425</v>
      </c>
    </row>
    <row r="315" spans="1:31" x14ac:dyDescent="0.3">
      <c r="A315" t="s">
        <v>2094</v>
      </c>
      <c r="B315" t="s">
        <v>2095</v>
      </c>
      <c r="C315" t="s">
        <v>2096</v>
      </c>
      <c r="D315" t="s">
        <v>2096</v>
      </c>
      <c r="E315" t="s">
        <v>2097</v>
      </c>
      <c r="F315" t="s">
        <v>2098</v>
      </c>
      <c r="G315" t="s">
        <v>2096</v>
      </c>
      <c r="H315" t="s">
        <v>2106</v>
      </c>
      <c r="I315" t="s">
        <v>2107</v>
      </c>
      <c r="J315">
        <v>160274046</v>
      </c>
      <c r="K315" s="1">
        <v>41547</v>
      </c>
      <c r="L315" t="s">
        <v>613</v>
      </c>
      <c r="M315" t="s">
        <v>1924</v>
      </c>
      <c r="N315" t="s">
        <v>2108</v>
      </c>
      <c r="O315" t="s">
        <v>2109</v>
      </c>
      <c r="P315">
        <v>330</v>
      </c>
      <c r="Q315">
        <v>0</v>
      </c>
      <c r="R315">
        <v>330</v>
      </c>
      <c r="S315" t="s">
        <v>2110</v>
      </c>
      <c r="T315" t="s">
        <v>2111</v>
      </c>
      <c r="U315">
        <v>3600</v>
      </c>
      <c r="V315" t="s">
        <v>2112</v>
      </c>
      <c r="W315">
        <v>4018843628</v>
      </c>
      <c r="X315" t="s">
        <v>62</v>
      </c>
      <c r="Y315" s="1">
        <v>42339</v>
      </c>
      <c r="Z315">
        <v>114</v>
      </c>
      <c r="AA315">
        <v>677.99</v>
      </c>
      <c r="AB315">
        <v>158</v>
      </c>
      <c r="AC315">
        <v>77290.86</v>
      </c>
      <c r="AD315">
        <v>2015</v>
      </c>
      <c r="AE315" t="s">
        <v>2425</v>
      </c>
    </row>
    <row r="316" spans="1:31" x14ac:dyDescent="0.3">
      <c r="A316" t="s">
        <v>2094</v>
      </c>
      <c r="B316" t="s">
        <v>2095</v>
      </c>
      <c r="C316" t="s">
        <v>2096</v>
      </c>
      <c r="D316" t="s">
        <v>2096</v>
      </c>
      <c r="E316" t="s">
        <v>2097</v>
      </c>
      <c r="F316" t="s">
        <v>2098</v>
      </c>
      <c r="G316" t="s">
        <v>2096</v>
      </c>
      <c r="H316" t="s">
        <v>2113</v>
      </c>
      <c r="I316" t="s">
        <v>2114</v>
      </c>
      <c r="J316">
        <v>3485261606</v>
      </c>
      <c r="K316" s="1">
        <v>41547</v>
      </c>
      <c r="L316" t="s">
        <v>613</v>
      </c>
      <c r="M316" t="s">
        <v>1924</v>
      </c>
      <c r="N316" t="s">
        <v>2115</v>
      </c>
      <c r="O316" t="s">
        <v>2090</v>
      </c>
      <c r="P316">
        <v>3800</v>
      </c>
      <c r="Q316">
        <v>350</v>
      </c>
      <c r="R316">
        <v>4150</v>
      </c>
      <c r="S316" t="s">
        <v>2116</v>
      </c>
      <c r="T316" t="s">
        <v>2117</v>
      </c>
      <c r="U316">
        <v>3600</v>
      </c>
      <c r="V316" t="s">
        <v>2118</v>
      </c>
      <c r="W316">
        <v>4010482751</v>
      </c>
      <c r="X316" t="s">
        <v>71</v>
      </c>
      <c r="Y316" s="1">
        <v>42705</v>
      </c>
      <c r="Z316">
        <v>129</v>
      </c>
      <c r="AA316">
        <v>564.89</v>
      </c>
      <c r="AB316">
        <v>158</v>
      </c>
      <c r="AC316">
        <v>72870.81</v>
      </c>
      <c r="AD316">
        <v>2016</v>
      </c>
      <c r="AE316" t="s">
        <v>2425</v>
      </c>
    </row>
    <row r="317" spans="1:31" x14ac:dyDescent="0.3">
      <c r="A317" t="s">
        <v>2094</v>
      </c>
      <c r="B317" t="s">
        <v>2095</v>
      </c>
      <c r="C317" t="s">
        <v>2096</v>
      </c>
      <c r="D317" t="s">
        <v>2096</v>
      </c>
      <c r="E317" t="s">
        <v>2097</v>
      </c>
      <c r="F317" t="s">
        <v>2098</v>
      </c>
      <c r="G317" t="s">
        <v>2096</v>
      </c>
      <c r="H317" t="s">
        <v>2119</v>
      </c>
      <c r="I317" t="s">
        <v>2120</v>
      </c>
      <c r="J317">
        <v>68829417</v>
      </c>
      <c r="K317" s="1">
        <v>41687</v>
      </c>
      <c r="L317" t="s">
        <v>613</v>
      </c>
      <c r="M317" t="s">
        <v>1924</v>
      </c>
      <c r="N317" t="s">
        <v>2121</v>
      </c>
      <c r="O317" t="s">
        <v>2122</v>
      </c>
      <c r="P317">
        <v>2550</v>
      </c>
      <c r="Q317">
        <v>150</v>
      </c>
      <c r="R317">
        <v>2700</v>
      </c>
      <c r="S317" t="s">
        <v>2123</v>
      </c>
      <c r="T317" t="s">
        <v>2124</v>
      </c>
      <c r="U317">
        <v>3700</v>
      </c>
      <c r="V317" t="s">
        <v>2125</v>
      </c>
      <c r="W317">
        <v>74011073887</v>
      </c>
      <c r="X317" t="s">
        <v>71</v>
      </c>
      <c r="Y317" s="1">
        <v>42704</v>
      </c>
      <c r="Z317">
        <v>150</v>
      </c>
      <c r="AA317">
        <v>849.99</v>
      </c>
      <c r="AB317">
        <v>177</v>
      </c>
      <c r="AC317">
        <v>127498.5</v>
      </c>
      <c r="AD317">
        <v>2016</v>
      </c>
      <c r="AE317" t="s">
        <v>2414</v>
      </c>
    </row>
    <row r="318" spans="1:31" x14ac:dyDescent="0.3">
      <c r="A318" t="s">
        <v>2094</v>
      </c>
      <c r="B318" t="s">
        <v>2095</v>
      </c>
      <c r="C318" t="s">
        <v>2096</v>
      </c>
      <c r="D318" t="s">
        <v>2096</v>
      </c>
      <c r="E318" t="s">
        <v>2097</v>
      </c>
      <c r="F318" t="s">
        <v>2098</v>
      </c>
      <c r="G318" t="s">
        <v>2096</v>
      </c>
      <c r="H318" t="s">
        <v>2126</v>
      </c>
      <c r="I318" t="s">
        <v>2127</v>
      </c>
      <c r="J318">
        <v>68811771</v>
      </c>
      <c r="K318" s="1">
        <v>42009</v>
      </c>
      <c r="L318" t="s">
        <v>750</v>
      </c>
      <c r="M318" t="s">
        <v>1924</v>
      </c>
      <c r="N318" t="s">
        <v>2128</v>
      </c>
      <c r="O318" t="s">
        <v>2129</v>
      </c>
      <c r="P318">
        <v>3400</v>
      </c>
      <c r="Q318">
        <v>298</v>
      </c>
      <c r="R318">
        <v>3698</v>
      </c>
      <c r="S318" t="s">
        <v>2130</v>
      </c>
      <c r="T318" t="s">
        <v>2131</v>
      </c>
      <c r="U318">
        <v>5000</v>
      </c>
      <c r="V318" t="s">
        <v>2132</v>
      </c>
      <c r="W318">
        <v>74014943283</v>
      </c>
      <c r="X318" t="s">
        <v>62</v>
      </c>
      <c r="Y318" s="1">
        <v>43040</v>
      </c>
      <c r="Z318">
        <v>58</v>
      </c>
      <c r="AA318">
        <v>1499.89</v>
      </c>
      <c r="AB318">
        <v>178</v>
      </c>
      <c r="AC318">
        <v>86993.62000000001</v>
      </c>
      <c r="AD318">
        <v>2017</v>
      </c>
      <c r="AE318" t="s">
        <v>2414</v>
      </c>
    </row>
    <row r="319" spans="1:31" x14ac:dyDescent="0.3">
      <c r="A319" t="s">
        <v>2094</v>
      </c>
      <c r="B319" t="s">
        <v>2095</v>
      </c>
      <c r="C319" t="s">
        <v>2096</v>
      </c>
      <c r="D319" t="s">
        <v>2096</v>
      </c>
      <c r="E319" t="s">
        <v>2097</v>
      </c>
      <c r="F319" t="s">
        <v>2098</v>
      </c>
      <c r="G319" t="s">
        <v>2096</v>
      </c>
      <c r="H319" t="s">
        <v>2133</v>
      </c>
      <c r="I319" t="s">
        <v>2134</v>
      </c>
      <c r="J319">
        <v>68858795</v>
      </c>
      <c r="K319" s="1">
        <v>40581</v>
      </c>
      <c r="L319" t="s">
        <v>750</v>
      </c>
      <c r="M319" t="s">
        <v>1924</v>
      </c>
      <c r="N319" t="s">
        <v>2135</v>
      </c>
      <c r="O319" t="s">
        <v>2136</v>
      </c>
      <c r="P319">
        <v>498</v>
      </c>
      <c r="Q319">
        <v>0</v>
      </c>
      <c r="R319">
        <v>498</v>
      </c>
      <c r="S319" t="s">
        <v>2137</v>
      </c>
      <c r="T319" t="s">
        <v>2138</v>
      </c>
      <c r="U319">
        <v>100</v>
      </c>
      <c r="V319" t="s">
        <v>2139</v>
      </c>
      <c r="W319">
        <v>74017718205</v>
      </c>
      <c r="X319" t="s">
        <v>45</v>
      </c>
      <c r="Y319" s="1">
        <v>42304</v>
      </c>
      <c r="Z319">
        <v>61</v>
      </c>
      <c r="AA319">
        <v>1751.99</v>
      </c>
      <c r="AB319">
        <v>178</v>
      </c>
      <c r="AC319">
        <v>106871.39</v>
      </c>
      <c r="AD319">
        <v>2015</v>
      </c>
      <c r="AE319" t="s">
        <v>2417</v>
      </c>
    </row>
    <row r="320" spans="1:31" x14ac:dyDescent="0.3">
      <c r="A320" t="s">
        <v>2094</v>
      </c>
      <c r="B320" t="s">
        <v>2095</v>
      </c>
      <c r="C320" t="s">
        <v>2096</v>
      </c>
      <c r="D320" t="s">
        <v>2096</v>
      </c>
      <c r="E320" t="s">
        <v>2097</v>
      </c>
      <c r="F320" t="s">
        <v>2098</v>
      </c>
      <c r="G320" t="s">
        <v>2096</v>
      </c>
      <c r="H320" t="s">
        <v>2137</v>
      </c>
      <c r="I320" t="s">
        <v>2139</v>
      </c>
      <c r="J320">
        <v>68875372</v>
      </c>
      <c r="K320" s="1">
        <v>40854</v>
      </c>
      <c r="L320" t="s">
        <v>750</v>
      </c>
      <c r="M320" t="s">
        <v>1924</v>
      </c>
      <c r="N320" t="s">
        <v>2140</v>
      </c>
      <c r="O320" t="s">
        <v>2141</v>
      </c>
      <c r="P320">
        <v>3100</v>
      </c>
      <c r="Q320">
        <v>499</v>
      </c>
      <c r="R320">
        <v>3599</v>
      </c>
      <c r="S320" t="s">
        <v>2142</v>
      </c>
      <c r="T320" t="s">
        <v>2143</v>
      </c>
      <c r="U320">
        <v>5000</v>
      </c>
      <c r="V320" t="s">
        <v>2144</v>
      </c>
      <c r="W320">
        <v>74018808030</v>
      </c>
      <c r="X320" t="s">
        <v>71</v>
      </c>
      <c r="Y320" s="1">
        <v>42305</v>
      </c>
      <c r="Z320">
        <v>37</v>
      </c>
      <c r="AA320">
        <v>519.99</v>
      </c>
      <c r="AB320">
        <v>171</v>
      </c>
      <c r="AC320">
        <v>19239.63</v>
      </c>
      <c r="AD320">
        <v>2015</v>
      </c>
      <c r="AE320" t="s">
        <v>2417</v>
      </c>
    </row>
    <row r="321" spans="1:31" x14ac:dyDescent="0.3">
      <c r="A321" t="s">
        <v>2094</v>
      </c>
      <c r="B321" t="s">
        <v>2095</v>
      </c>
      <c r="C321" t="s">
        <v>2096</v>
      </c>
      <c r="D321" t="s">
        <v>2096</v>
      </c>
      <c r="E321" t="s">
        <v>2097</v>
      </c>
      <c r="F321" t="s">
        <v>2098</v>
      </c>
      <c r="G321" t="s">
        <v>2096</v>
      </c>
      <c r="H321" t="s">
        <v>2142</v>
      </c>
      <c r="I321" t="s">
        <v>2144</v>
      </c>
      <c r="J321">
        <v>68884316</v>
      </c>
      <c r="K321" s="1">
        <v>41974</v>
      </c>
      <c r="L321" t="s">
        <v>750</v>
      </c>
      <c r="M321" t="s">
        <v>1924</v>
      </c>
      <c r="N321" t="s">
        <v>2145</v>
      </c>
      <c r="O321" t="s">
        <v>2146</v>
      </c>
      <c r="P321">
        <v>5000</v>
      </c>
      <c r="Q321">
        <v>1990</v>
      </c>
      <c r="R321">
        <v>6990</v>
      </c>
      <c r="S321" t="s">
        <v>2147</v>
      </c>
      <c r="T321" t="s">
        <v>2148</v>
      </c>
      <c r="U321">
        <v>3500</v>
      </c>
      <c r="V321" t="s">
        <v>2149</v>
      </c>
      <c r="W321">
        <v>74018843628</v>
      </c>
      <c r="X321" t="s">
        <v>45</v>
      </c>
      <c r="Y321" s="1">
        <v>42786</v>
      </c>
      <c r="Z321">
        <v>133</v>
      </c>
      <c r="AA321">
        <v>749.99</v>
      </c>
      <c r="AB321">
        <v>172</v>
      </c>
      <c r="AC321">
        <v>99748.67</v>
      </c>
      <c r="AD321">
        <v>2017</v>
      </c>
      <c r="AE321" t="s">
        <v>2415</v>
      </c>
    </row>
    <row r="322" spans="1:31" x14ac:dyDescent="0.3">
      <c r="A322" t="s">
        <v>2094</v>
      </c>
      <c r="B322" t="s">
        <v>2095</v>
      </c>
      <c r="C322" t="s">
        <v>2096</v>
      </c>
      <c r="D322" t="s">
        <v>2096</v>
      </c>
      <c r="E322" t="s">
        <v>2097</v>
      </c>
      <c r="F322" t="s">
        <v>2098</v>
      </c>
      <c r="G322" t="s">
        <v>2096</v>
      </c>
      <c r="H322" t="s">
        <v>2147</v>
      </c>
      <c r="I322" t="s">
        <v>2149</v>
      </c>
      <c r="J322">
        <v>68813375</v>
      </c>
      <c r="K322" s="1">
        <v>40553</v>
      </c>
      <c r="L322" t="s">
        <v>750</v>
      </c>
      <c r="M322" t="s">
        <v>39</v>
      </c>
      <c r="N322" t="s">
        <v>90</v>
      </c>
      <c r="O322" t="s">
        <v>91</v>
      </c>
      <c r="P322">
        <v>2101.59</v>
      </c>
      <c r="Q322">
        <v>275.5</v>
      </c>
      <c r="R322">
        <v>2377.09</v>
      </c>
      <c r="S322" t="s">
        <v>2150</v>
      </c>
      <c r="T322" t="s">
        <v>2151</v>
      </c>
      <c r="U322">
        <v>2000</v>
      </c>
      <c r="V322" t="s">
        <v>2152</v>
      </c>
      <c r="W322">
        <v>74010482751</v>
      </c>
      <c r="X322" t="s">
        <v>45</v>
      </c>
      <c r="Y322" s="1">
        <v>42738</v>
      </c>
      <c r="Z322">
        <v>37</v>
      </c>
      <c r="AA322">
        <v>999.99</v>
      </c>
      <c r="AB322">
        <v>172</v>
      </c>
      <c r="AC322">
        <v>36999.629999999997</v>
      </c>
      <c r="AD322">
        <v>2017</v>
      </c>
      <c r="AE322" t="s">
        <v>2416</v>
      </c>
    </row>
    <row r="323" spans="1:31" x14ac:dyDescent="0.3">
      <c r="A323" t="s">
        <v>2094</v>
      </c>
      <c r="B323" t="s">
        <v>2095</v>
      </c>
      <c r="C323" t="s">
        <v>2096</v>
      </c>
      <c r="D323" t="s">
        <v>2096</v>
      </c>
      <c r="E323" t="s">
        <v>2097</v>
      </c>
      <c r="F323" t="s">
        <v>2098</v>
      </c>
      <c r="G323" t="s">
        <v>2096</v>
      </c>
      <c r="H323" t="s">
        <v>2150</v>
      </c>
      <c r="I323" t="s">
        <v>2152</v>
      </c>
      <c r="J323">
        <v>68858637</v>
      </c>
      <c r="K323" s="1">
        <v>40729</v>
      </c>
      <c r="L323" t="s">
        <v>38</v>
      </c>
      <c r="M323" t="s">
        <v>39</v>
      </c>
      <c r="N323" t="s">
        <v>97</v>
      </c>
      <c r="O323" t="s">
        <v>98</v>
      </c>
      <c r="P323">
        <v>1780.35</v>
      </c>
      <c r="Q323">
        <v>489.64</v>
      </c>
      <c r="R323">
        <v>2269.9899999999998</v>
      </c>
      <c r="S323" t="s">
        <v>2153</v>
      </c>
      <c r="T323" t="s">
        <v>2154</v>
      </c>
      <c r="U323">
        <v>200</v>
      </c>
      <c r="V323" t="s">
        <v>2155</v>
      </c>
      <c r="W323">
        <v>480083</v>
      </c>
      <c r="X323" t="s">
        <v>62</v>
      </c>
      <c r="Y323" s="1">
        <v>43023</v>
      </c>
      <c r="Z323">
        <v>121</v>
      </c>
      <c r="AA323">
        <v>119.99</v>
      </c>
      <c r="AB323">
        <v>173</v>
      </c>
      <c r="AC323">
        <v>14518.789999999999</v>
      </c>
      <c r="AD323">
        <v>2017</v>
      </c>
      <c r="AE323" t="s">
        <v>2417</v>
      </c>
    </row>
    <row r="324" spans="1:31" x14ac:dyDescent="0.3">
      <c r="A324" t="s">
        <v>2094</v>
      </c>
      <c r="B324" t="s">
        <v>2095</v>
      </c>
      <c r="C324" t="s">
        <v>2096</v>
      </c>
      <c r="D324" t="s">
        <v>2096</v>
      </c>
      <c r="E324" t="s">
        <v>2097</v>
      </c>
      <c r="F324" t="s">
        <v>2098</v>
      </c>
      <c r="G324" t="s">
        <v>2096</v>
      </c>
      <c r="H324" t="s">
        <v>2153</v>
      </c>
      <c r="I324" t="s">
        <v>2155</v>
      </c>
      <c r="J324">
        <v>68805045</v>
      </c>
      <c r="K324" s="1">
        <v>40679</v>
      </c>
      <c r="L324" t="s">
        <v>48</v>
      </c>
      <c r="M324" t="s">
        <v>39</v>
      </c>
      <c r="N324" t="s">
        <v>104</v>
      </c>
      <c r="O324" t="s">
        <v>105</v>
      </c>
      <c r="P324">
        <v>1793.53</v>
      </c>
      <c r="Q324">
        <v>466.46</v>
      </c>
      <c r="R324">
        <v>2259.9899999999998</v>
      </c>
      <c r="S324" t="s">
        <v>2156</v>
      </c>
      <c r="T324" t="s">
        <v>2157</v>
      </c>
      <c r="U324">
        <v>2600</v>
      </c>
      <c r="V324" t="s">
        <v>2158</v>
      </c>
      <c r="W324">
        <v>346793</v>
      </c>
      <c r="X324" t="s">
        <v>71</v>
      </c>
      <c r="Y324" s="1">
        <v>42834</v>
      </c>
      <c r="Z324">
        <v>55</v>
      </c>
      <c r="AA324">
        <v>49.37</v>
      </c>
      <c r="AB324">
        <v>173</v>
      </c>
      <c r="AC324">
        <v>2715.35</v>
      </c>
      <c r="AD324">
        <v>2017</v>
      </c>
      <c r="AE324" t="s">
        <v>2418</v>
      </c>
    </row>
    <row r="325" spans="1:31" x14ac:dyDescent="0.3">
      <c r="A325" t="s">
        <v>2094</v>
      </c>
      <c r="B325" t="s">
        <v>2095</v>
      </c>
      <c r="C325" t="s">
        <v>2096</v>
      </c>
      <c r="D325" t="s">
        <v>2096</v>
      </c>
      <c r="E325" t="s">
        <v>2097</v>
      </c>
      <c r="F325" t="s">
        <v>2098</v>
      </c>
      <c r="G325" t="s">
        <v>2096</v>
      </c>
      <c r="H325" t="s">
        <v>2156</v>
      </c>
      <c r="I325" t="s">
        <v>2158</v>
      </c>
      <c r="J325">
        <v>68880110</v>
      </c>
      <c r="K325" s="1">
        <v>40679</v>
      </c>
      <c r="L325" t="s">
        <v>56</v>
      </c>
      <c r="M325" t="s">
        <v>39</v>
      </c>
      <c r="N325" t="s">
        <v>111</v>
      </c>
      <c r="O325" t="s">
        <v>112</v>
      </c>
      <c r="P325">
        <v>1940.18</v>
      </c>
      <c r="Q325">
        <v>259.82</v>
      </c>
      <c r="R325">
        <v>2200</v>
      </c>
      <c r="S325" t="s">
        <v>2159</v>
      </c>
      <c r="T325" t="s">
        <v>2160</v>
      </c>
      <c r="U325">
        <v>1100</v>
      </c>
      <c r="V325" t="s">
        <v>2161</v>
      </c>
      <c r="W325">
        <v>45385</v>
      </c>
      <c r="X325" t="s">
        <v>62</v>
      </c>
      <c r="Y325" s="1">
        <v>42962</v>
      </c>
      <c r="Z325">
        <v>111</v>
      </c>
      <c r="AA325">
        <v>1073.99</v>
      </c>
      <c r="AB325">
        <v>174</v>
      </c>
      <c r="AC325">
        <v>119212.89</v>
      </c>
      <c r="AD325">
        <v>2017</v>
      </c>
      <c r="AE325" t="s">
        <v>2419</v>
      </c>
    </row>
    <row r="326" spans="1:31" x14ac:dyDescent="0.3">
      <c r="A326" t="s">
        <v>2094</v>
      </c>
      <c r="B326" t="s">
        <v>2095</v>
      </c>
      <c r="C326" t="s">
        <v>2096</v>
      </c>
      <c r="D326" t="s">
        <v>2096</v>
      </c>
      <c r="E326" t="s">
        <v>2097</v>
      </c>
      <c r="F326" t="s">
        <v>2098</v>
      </c>
      <c r="G326" t="s">
        <v>2096</v>
      </c>
      <c r="H326" t="s">
        <v>2159</v>
      </c>
      <c r="I326" t="s">
        <v>2161</v>
      </c>
      <c r="J326">
        <v>68857691</v>
      </c>
      <c r="K326" s="1">
        <v>40476</v>
      </c>
      <c r="L326" t="s">
        <v>65</v>
      </c>
      <c r="M326" t="s">
        <v>39</v>
      </c>
      <c r="N326" t="s">
        <v>118</v>
      </c>
      <c r="O326" t="s">
        <v>119</v>
      </c>
      <c r="P326">
        <v>1888.33</v>
      </c>
      <c r="Q326">
        <v>228.39</v>
      </c>
      <c r="R326">
        <v>2116.7199999999998</v>
      </c>
      <c r="S326" t="s">
        <v>2162</v>
      </c>
      <c r="T326" t="s">
        <v>2163</v>
      </c>
      <c r="U326">
        <v>1900</v>
      </c>
      <c r="V326" t="s">
        <v>2164</v>
      </c>
      <c r="W326">
        <v>52530</v>
      </c>
      <c r="X326" t="s">
        <v>45</v>
      </c>
      <c r="Y326" s="1">
        <v>42705</v>
      </c>
      <c r="Z326">
        <v>133</v>
      </c>
      <c r="AA326">
        <v>564.89</v>
      </c>
      <c r="AB326">
        <v>174</v>
      </c>
      <c r="AC326">
        <v>75130.37</v>
      </c>
      <c r="AD326">
        <v>2016</v>
      </c>
      <c r="AE326" t="s">
        <v>2425</v>
      </c>
    </row>
    <row r="327" spans="1:31" x14ac:dyDescent="0.3">
      <c r="A327" t="s">
        <v>2094</v>
      </c>
      <c r="B327" t="s">
        <v>2095</v>
      </c>
      <c r="C327" t="s">
        <v>2096</v>
      </c>
      <c r="D327" t="s">
        <v>2096</v>
      </c>
      <c r="E327" t="s">
        <v>2097</v>
      </c>
      <c r="F327" t="s">
        <v>2098</v>
      </c>
      <c r="G327" t="s">
        <v>2096</v>
      </c>
      <c r="H327" t="s">
        <v>2162</v>
      </c>
      <c r="I327" t="s">
        <v>2164</v>
      </c>
      <c r="J327">
        <v>68825445</v>
      </c>
      <c r="K327" s="1">
        <v>41001</v>
      </c>
      <c r="L327" t="s">
        <v>74</v>
      </c>
      <c r="M327" t="s">
        <v>39</v>
      </c>
      <c r="N327" t="s">
        <v>125</v>
      </c>
      <c r="O327" t="s">
        <v>126</v>
      </c>
      <c r="P327">
        <v>1781.47</v>
      </c>
      <c r="Q327">
        <v>283.52</v>
      </c>
      <c r="R327">
        <v>2064.9899999999998</v>
      </c>
      <c r="S327" t="s">
        <v>2165</v>
      </c>
      <c r="T327" t="s">
        <v>2166</v>
      </c>
      <c r="U327">
        <v>4500</v>
      </c>
      <c r="V327" t="s">
        <v>2167</v>
      </c>
      <c r="W327">
        <v>764178</v>
      </c>
      <c r="X327" t="s">
        <v>62</v>
      </c>
      <c r="Y327" s="1">
        <v>42103</v>
      </c>
      <c r="Z327">
        <v>95</v>
      </c>
      <c r="AA327">
        <v>640.99</v>
      </c>
      <c r="AB327">
        <v>175</v>
      </c>
      <c r="AC327">
        <v>60894.05</v>
      </c>
      <c r="AD327">
        <v>2015</v>
      </c>
      <c r="AE327" t="s">
        <v>2418</v>
      </c>
    </row>
    <row r="328" spans="1:31" x14ac:dyDescent="0.3">
      <c r="A328" t="s">
        <v>2094</v>
      </c>
      <c r="B328" t="s">
        <v>2095</v>
      </c>
      <c r="C328" t="s">
        <v>2096</v>
      </c>
      <c r="D328" t="s">
        <v>2096</v>
      </c>
      <c r="E328" t="s">
        <v>2097</v>
      </c>
      <c r="F328" t="s">
        <v>2098</v>
      </c>
      <c r="G328" t="s">
        <v>2096</v>
      </c>
      <c r="H328" t="s">
        <v>2165</v>
      </c>
      <c r="I328" t="s">
        <v>2167</v>
      </c>
      <c r="J328">
        <v>68849795</v>
      </c>
      <c r="K328" s="1">
        <v>41953</v>
      </c>
      <c r="L328" t="s">
        <v>74</v>
      </c>
      <c r="M328" t="s">
        <v>39</v>
      </c>
      <c r="N328" t="s">
        <v>132</v>
      </c>
      <c r="O328" t="s">
        <v>133</v>
      </c>
      <c r="P328">
        <v>1723.83</v>
      </c>
      <c r="Q328">
        <v>318.86</v>
      </c>
      <c r="R328">
        <v>2042.69</v>
      </c>
      <c r="S328" t="s">
        <v>2168</v>
      </c>
      <c r="T328" t="s">
        <v>2169</v>
      </c>
      <c r="U328">
        <v>4900</v>
      </c>
      <c r="V328" t="s">
        <v>2170</v>
      </c>
      <c r="W328">
        <v>295008</v>
      </c>
      <c r="X328" t="s">
        <v>45</v>
      </c>
      <c r="Y328" s="1">
        <v>42866</v>
      </c>
      <c r="Z328">
        <v>39</v>
      </c>
      <c r="AA328">
        <v>1055.99</v>
      </c>
      <c r="AB328">
        <v>176</v>
      </c>
      <c r="AC328">
        <v>41183.61</v>
      </c>
      <c r="AD328">
        <v>2017</v>
      </c>
      <c r="AE328" t="s">
        <v>2420</v>
      </c>
    </row>
    <row r="329" spans="1:31" x14ac:dyDescent="0.3">
      <c r="A329" t="s">
        <v>2094</v>
      </c>
      <c r="B329" t="s">
        <v>2095</v>
      </c>
      <c r="C329" t="s">
        <v>2096</v>
      </c>
      <c r="D329" t="s">
        <v>2096</v>
      </c>
      <c r="E329" t="s">
        <v>2097</v>
      </c>
      <c r="F329" t="s">
        <v>2098</v>
      </c>
      <c r="G329" t="s">
        <v>2096</v>
      </c>
      <c r="H329" t="s">
        <v>2168</v>
      </c>
      <c r="I329" t="s">
        <v>2170</v>
      </c>
      <c r="J329">
        <v>68813797</v>
      </c>
      <c r="K329" s="1">
        <v>40729</v>
      </c>
      <c r="L329" t="s">
        <v>89</v>
      </c>
      <c r="M329" t="s">
        <v>39</v>
      </c>
      <c r="N329" t="s">
        <v>140</v>
      </c>
      <c r="O329" t="s">
        <v>141</v>
      </c>
      <c r="P329">
        <v>1504.08</v>
      </c>
      <c r="Q329">
        <v>505.38</v>
      </c>
      <c r="R329">
        <v>2009.46</v>
      </c>
      <c r="S329" t="s">
        <v>2171</v>
      </c>
      <c r="T329" t="s">
        <v>2172</v>
      </c>
      <c r="U329">
        <v>3800</v>
      </c>
      <c r="V329" t="s">
        <v>2173</v>
      </c>
      <c r="W329">
        <v>299480083</v>
      </c>
      <c r="X329" t="s">
        <v>62</v>
      </c>
      <c r="Y329" s="1">
        <v>42707</v>
      </c>
      <c r="Z329">
        <v>46</v>
      </c>
      <c r="AA329">
        <v>525.99</v>
      </c>
      <c r="AB329">
        <v>176</v>
      </c>
      <c r="AC329">
        <v>24195.54</v>
      </c>
      <c r="AD329">
        <v>2016</v>
      </c>
      <c r="AE329" t="s">
        <v>2425</v>
      </c>
    </row>
    <row r="330" spans="1:31" x14ac:dyDescent="0.3">
      <c r="A330" t="s">
        <v>2094</v>
      </c>
      <c r="B330" t="s">
        <v>2095</v>
      </c>
      <c r="C330" t="s">
        <v>2096</v>
      </c>
      <c r="D330" t="s">
        <v>2096</v>
      </c>
      <c r="E330" t="s">
        <v>2097</v>
      </c>
      <c r="F330" t="s">
        <v>2098</v>
      </c>
      <c r="G330" t="s">
        <v>2096</v>
      </c>
      <c r="H330" t="s">
        <v>2171</v>
      </c>
      <c r="I330" t="s">
        <v>2173</v>
      </c>
      <c r="J330">
        <v>68834959</v>
      </c>
      <c r="K330" s="1">
        <v>39391</v>
      </c>
      <c r="L330" t="s">
        <v>89</v>
      </c>
      <c r="M330" t="s">
        <v>39</v>
      </c>
      <c r="N330" t="s">
        <v>146</v>
      </c>
      <c r="O330" t="s">
        <v>147</v>
      </c>
      <c r="P330">
        <v>1499.26</v>
      </c>
      <c r="Q330">
        <v>495.23</v>
      </c>
      <c r="R330">
        <v>1994.49</v>
      </c>
      <c r="S330" t="s">
        <v>2174</v>
      </c>
      <c r="T330" t="s">
        <v>2175</v>
      </c>
      <c r="U330">
        <v>1600</v>
      </c>
      <c r="V330" t="s">
        <v>2176</v>
      </c>
      <c r="W330">
        <v>299346793</v>
      </c>
      <c r="X330" t="s">
        <v>71</v>
      </c>
      <c r="Y330" s="1">
        <v>42724</v>
      </c>
      <c r="Z330">
        <v>77</v>
      </c>
      <c r="AA330">
        <v>443.72</v>
      </c>
      <c r="AB330">
        <v>176</v>
      </c>
      <c r="AC330">
        <v>34166.44</v>
      </c>
      <c r="AD330">
        <v>2016</v>
      </c>
      <c r="AE330" t="s">
        <v>2425</v>
      </c>
    </row>
    <row r="331" spans="1:31" x14ac:dyDescent="0.3">
      <c r="A331" t="s">
        <v>2094</v>
      </c>
      <c r="B331" t="s">
        <v>2095</v>
      </c>
      <c r="C331" t="s">
        <v>2096</v>
      </c>
      <c r="D331" t="s">
        <v>2096</v>
      </c>
      <c r="E331" t="s">
        <v>2097</v>
      </c>
      <c r="F331" t="s">
        <v>2098</v>
      </c>
      <c r="G331" t="s">
        <v>2096</v>
      </c>
      <c r="H331" t="s">
        <v>2174</v>
      </c>
      <c r="I331" t="s">
        <v>2176</v>
      </c>
      <c r="J331">
        <v>68885393</v>
      </c>
      <c r="K331" s="1">
        <v>40917</v>
      </c>
      <c r="L331" t="s">
        <v>89</v>
      </c>
      <c r="M331" t="s">
        <v>39</v>
      </c>
      <c r="N331" t="s">
        <v>153</v>
      </c>
      <c r="O331" t="s">
        <v>154</v>
      </c>
      <c r="P331">
        <v>1540.35</v>
      </c>
      <c r="Q331">
        <v>368.38</v>
      </c>
      <c r="R331">
        <v>1908.73</v>
      </c>
      <c r="S331" t="s">
        <v>2177</v>
      </c>
      <c r="T331" t="s">
        <v>2178</v>
      </c>
      <c r="U331">
        <v>1900</v>
      </c>
      <c r="V331" t="s">
        <v>2179</v>
      </c>
      <c r="W331">
        <v>299045385</v>
      </c>
      <c r="X331" t="s">
        <v>45</v>
      </c>
      <c r="Y331" s="1">
        <v>42598</v>
      </c>
      <c r="Z331">
        <v>114</v>
      </c>
      <c r="AA331">
        <v>745.32</v>
      </c>
      <c r="AB331">
        <v>177</v>
      </c>
      <c r="AC331">
        <v>84966.48000000001</v>
      </c>
      <c r="AD331">
        <v>2016</v>
      </c>
      <c r="AE331" t="s">
        <v>2419</v>
      </c>
    </row>
    <row r="332" spans="1:31" x14ac:dyDescent="0.3">
      <c r="A332" t="s">
        <v>2094</v>
      </c>
      <c r="B332" t="s">
        <v>2095</v>
      </c>
      <c r="C332" t="s">
        <v>2096</v>
      </c>
      <c r="D332" t="s">
        <v>2096</v>
      </c>
      <c r="E332" t="s">
        <v>2097</v>
      </c>
      <c r="F332" t="s">
        <v>2098</v>
      </c>
      <c r="G332" t="s">
        <v>2096</v>
      </c>
      <c r="H332" t="s">
        <v>2177</v>
      </c>
      <c r="I332" t="s">
        <v>2179</v>
      </c>
      <c r="J332">
        <v>68847336</v>
      </c>
      <c r="K332" s="1">
        <v>40679</v>
      </c>
      <c r="L332" t="s">
        <v>89</v>
      </c>
      <c r="M332" t="s">
        <v>39</v>
      </c>
      <c r="N332" t="s">
        <v>160</v>
      </c>
      <c r="O332" t="s">
        <v>161</v>
      </c>
      <c r="P332">
        <v>1671.95</v>
      </c>
      <c r="Q332">
        <v>232.75</v>
      </c>
      <c r="R332">
        <v>1904.7</v>
      </c>
      <c r="S332" t="s">
        <v>2180</v>
      </c>
      <c r="T332" t="s">
        <v>2181</v>
      </c>
      <c r="U332">
        <v>3800</v>
      </c>
      <c r="V332" t="s">
        <v>2182</v>
      </c>
      <c r="W332">
        <v>299052530</v>
      </c>
      <c r="X332" t="s">
        <v>45</v>
      </c>
      <c r="Y332" s="1">
        <v>42126</v>
      </c>
      <c r="Z332">
        <v>60</v>
      </c>
      <c r="AA332">
        <v>645.20000000000005</v>
      </c>
      <c r="AB332">
        <v>177</v>
      </c>
      <c r="AC332">
        <v>38712</v>
      </c>
      <c r="AD332">
        <v>2015</v>
      </c>
      <c r="AE332" t="s">
        <v>2420</v>
      </c>
    </row>
    <row r="333" spans="1:31" x14ac:dyDescent="0.3">
      <c r="A333" t="s">
        <v>2094</v>
      </c>
      <c r="B333" t="s">
        <v>2095</v>
      </c>
      <c r="C333" t="s">
        <v>2096</v>
      </c>
      <c r="D333" t="s">
        <v>2096</v>
      </c>
      <c r="E333" t="s">
        <v>2097</v>
      </c>
      <c r="F333" t="s">
        <v>2098</v>
      </c>
      <c r="G333" t="s">
        <v>2096</v>
      </c>
      <c r="H333" t="s">
        <v>2180</v>
      </c>
      <c r="I333" t="s">
        <v>2182</v>
      </c>
      <c r="J333">
        <v>68838334</v>
      </c>
      <c r="K333" s="1">
        <v>41645</v>
      </c>
      <c r="L333" t="s">
        <v>89</v>
      </c>
      <c r="M333" t="s">
        <v>39</v>
      </c>
      <c r="N333" t="s">
        <v>167</v>
      </c>
      <c r="O333" t="s">
        <v>168</v>
      </c>
      <c r="P333">
        <v>1706.95</v>
      </c>
      <c r="Q333">
        <v>193.04</v>
      </c>
      <c r="R333">
        <v>1899.99</v>
      </c>
      <c r="S333" t="s">
        <v>2183</v>
      </c>
      <c r="T333" t="s">
        <v>2184</v>
      </c>
      <c r="U333">
        <v>4900</v>
      </c>
      <c r="V333" t="s">
        <v>2185</v>
      </c>
      <c r="W333">
        <v>299764178</v>
      </c>
      <c r="X333" t="s">
        <v>62</v>
      </c>
      <c r="Y333" s="1">
        <v>42642</v>
      </c>
      <c r="Z333">
        <v>87</v>
      </c>
      <c r="AA333">
        <v>449.99</v>
      </c>
      <c r="AB333">
        <v>177</v>
      </c>
      <c r="AC333">
        <v>39149.129999999997</v>
      </c>
      <c r="AD333">
        <v>2016</v>
      </c>
      <c r="AE333" t="s">
        <v>2421</v>
      </c>
    </row>
    <row r="334" spans="1:31" x14ac:dyDescent="0.3">
      <c r="A334" t="s">
        <v>2094</v>
      </c>
      <c r="B334" t="s">
        <v>2095</v>
      </c>
      <c r="C334" t="s">
        <v>2096</v>
      </c>
      <c r="D334" t="s">
        <v>2096</v>
      </c>
      <c r="E334" t="s">
        <v>2097</v>
      </c>
      <c r="F334" t="s">
        <v>2098</v>
      </c>
      <c r="G334" t="s">
        <v>2096</v>
      </c>
      <c r="H334" t="s">
        <v>2183</v>
      </c>
      <c r="I334" t="s">
        <v>2185</v>
      </c>
      <c r="J334">
        <v>68858297</v>
      </c>
      <c r="K334" s="1">
        <v>41176</v>
      </c>
      <c r="L334" t="s">
        <v>124</v>
      </c>
      <c r="M334" t="s">
        <v>39</v>
      </c>
      <c r="N334" t="s">
        <v>175</v>
      </c>
      <c r="O334" t="s">
        <v>176</v>
      </c>
      <c r="P334">
        <v>1323.12</v>
      </c>
      <c r="Q334">
        <v>526.88</v>
      </c>
      <c r="R334">
        <v>1850</v>
      </c>
      <c r="S334" t="s">
        <v>2186</v>
      </c>
      <c r="T334" t="s">
        <v>2187</v>
      </c>
      <c r="U334">
        <v>300</v>
      </c>
      <c r="V334" t="s">
        <v>2188</v>
      </c>
      <c r="W334">
        <v>299295008</v>
      </c>
      <c r="X334" t="s">
        <v>45</v>
      </c>
      <c r="Y334" s="1">
        <v>42717</v>
      </c>
      <c r="Z334">
        <v>92</v>
      </c>
      <c r="AA334">
        <v>136.69</v>
      </c>
      <c r="AB334">
        <v>193</v>
      </c>
      <c r="AC334">
        <v>12575.48</v>
      </c>
      <c r="AD334">
        <v>2016</v>
      </c>
      <c r="AE334" t="s">
        <v>2425</v>
      </c>
    </row>
    <row r="335" spans="1:31" x14ac:dyDescent="0.3">
      <c r="A335" t="s">
        <v>2094</v>
      </c>
      <c r="B335" t="s">
        <v>2095</v>
      </c>
      <c r="C335" t="s">
        <v>2096</v>
      </c>
      <c r="D335" t="s">
        <v>2096</v>
      </c>
      <c r="E335" t="s">
        <v>2097</v>
      </c>
      <c r="F335" t="s">
        <v>2098</v>
      </c>
      <c r="G335" t="s">
        <v>2096</v>
      </c>
      <c r="H335" t="s">
        <v>2186</v>
      </c>
      <c r="I335" t="s">
        <v>2188</v>
      </c>
      <c r="J335">
        <v>19532846966</v>
      </c>
      <c r="K335" s="1">
        <v>40595</v>
      </c>
      <c r="L335" t="s">
        <v>131</v>
      </c>
      <c r="M335" t="s">
        <v>39</v>
      </c>
      <c r="N335" t="s">
        <v>183</v>
      </c>
      <c r="O335" t="s">
        <v>168</v>
      </c>
      <c r="P335">
        <v>1369.83</v>
      </c>
      <c r="Q335">
        <v>475.06</v>
      </c>
      <c r="R335">
        <v>1844.89</v>
      </c>
      <c r="S335" t="s">
        <v>2189</v>
      </c>
      <c r="T335" t="s">
        <v>2190</v>
      </c>
      <c r="U335">
        <v>1500</v>
      </c>
      <c r="V335" t="s">
        <v>2191</v>
      </c>
      <c r="W335">
        <v>8793483760</v>
      </c>
      <c r="X335" t="s">
        <v>71</v>
      </c>
      <c r="Y335" s="1">
        <v>42706</v>
      </c>
      <c r="Z335">
        <v>83</v>
      </c>
      <c r="AA335">
        <v>2116.7199999999998</v>
      </c>
      <c r="AB335">
        <v>194</v>
      </c>
      <c r="AC335">
        <v>175687.75999999998</v>
      </c>
      <c r="AD335">
        <v>2016</v>
      </c>
      <c r="AE335" t="s">
        <v>2425</v>
      </c>
    </row>
    <row r="336" spans="1:31" x14ac:dyDescent="0.3">
      <c r="A336" t="s">
        <v>2094</v>
      </c>
      <c r="B336" t="s">
        <v>2095</v>
      </c>
      <c r="C336" t="s">
        <v>2096</v>
      </c>
      <c r="D336" t="s">
        <v>2096</v>
      </c>
      <c r="E336" t="s">
        <v>2097</v>
      </c>
      <c r="F336" t="s">
        <v>2098</v>
      </c>
      <c r="G336" t="s">
        <v>2096</v>
      </c>
      <c r="H336" t="s">
        <v>2189</v>
      </c>
      <c r="I336" t="s">
        <v>2191</v>
      </c>
      <c r="J336">
        <v>11594484231</v>
      </c>
      <c r="K336" s="1">
        <v>42645</v>
      </c>
      <c r="L336" t="s">
        <v>139</v>
      </c>
      <c r="M336" t="s">
        <v>39</v>
      </c>
      <c r="N336" t="s">
        <v>190</v>
      </c>
      <c r="O336" t="s">
        <v>191</v>
      </c>
      <c r="P336">
        <v>1496.43</v>
      </c>
      <c r="Q336">
        <v>309.54000000000002</v>
      </c>
      <c r="R336">
        <v>1805.97</v>
      </c>
      <c r="S336" t="s">
        <v>2192</v>
      </c>
      <c r="T336" t="s">
        <v>2193</v>
      </c>
      <c r="U336">
        <v>4700</v>
      </c>
      <c r="V336" t="s">
        <v>2194</v>
      </c>
      <c r="W336">
        <v>8797268513</v>
      </c>
      <c r="X336" t="s">
        <v>62</v>
      </c>
      <c r="Y336" s="1">
        <v>42670</v>
      </c>
      <c r="Z336">
        <v>106</v>
      </c>
      <c r="AA336">
        <v>644</v>
      </c>
      <c r="AB336">
        <v>195</v>
      </c>
      <c r="AC336">
        <v>68264</v>
      </c>
      <c r="AD336">
        <v>2016</v>
      </c>
      <c r="AE336" t="s">
        <v>2417</v>
      </c>
    </row>
    <row r="337" spans="1:31" x14ac:dyDescent="0.3">
      <c r="A337" t="s">
        <v>2094</v>
      </c>
      <c r="B337" t="s">
        <v>2095</v>
      </c>
      <c r="C337" t="s">
        <v>2096</v>
      </c>
      <c r="D337" t="s">
        <v>2096</v>
      </c>
      <c r="E337" t="s">
        <v>2097</v>
      </c>
      <c r="F337" t="s">
        <v>2098</v>
      </c>
      <c r="G337" t="s">
        <v>2096</v>
      </c>
      <c r="H337" t="s">
        <v>2192</v>
      </c>
      <c r="I337" t="s">
        <v>2194</v>
      </c>
      <c r="J337">
        <v>18184600733</v>
      </c>
      <c r="K337" s="1">
        <v>40812</v>
      </c>
      <c r="L337" t="s">
        <v>139</v>
      </c>
      <c r="M337" t="s">
        <v>39</v>
      </c>
      <c r="N337" t="s">
        <v>198</v>
      </c>
      <c r="O337" t="s">
        <v>199</v>
      </c>
      <c r="P337">
        <v>1535.62</v>
      </c>
      <c r="Q337">
        <v>220.38</v>
      </c>
      <c r="R337">
        <v>1756</v>
      </c>
      <c r="S337" t="s">
        <v>2195</v>
      </c>
      <c r="T337" t="s">
        <v>2196</v>
      </c>
      <c r="U337">
        <v>1600</v>
      </c>
      <c r="V337" t="s">
        <v>2197</v>
      </c>
      <c r="W337">
        <v>8792715950</v>
      </c>
      <c r="X337" t="s">
        <v>45</v>
      </c>
      <c r="Y337" s="1">
        <v>42535</v>
      </c>
      <c r="Z337">
        <v>43</v>
      </c>
      <c r="AA337">
        <v>16.989999999999998</v>
      </c>
      <c r="AB337">
        <v>195</v>
      </c>
      <c r="AC337">
        <v>730.56999999999994</v>
      </c>
      <c r="AD337">
        <v>2016</v>
      </c>
      <c r="AE337" t="s">
        <v>2423</v>
      </c>
    </row>
    <row r="338" spans="1:31" x14ac:dyDescent="0.3">
      <c r="A338" t="s">
        <v>2094</v>
      </c>
      <c r="B338" t="s">
        <v>2095</v>
      </c>
      <c r="C338" t="s">
        <v>2096</v>
      </c>
      <c r="D338" t="s">
        <v>2096</v>
      </c>
      <c r="E338" t="s">
        <v>2097</v>
      </c>
      <c r="F338" t="s">
        <v>2098</v>
      </c>
      <c r="G338" t="s">
        <v>2096</v>
      </c>
      <c r="H338" t="s">
        <v>2195</v>
      </c>
      <c r="I338" t="s">
        <v>2197</v>
      </c>
      <c r="J338">
        <v>16334387490</v>
      </c>
      <c r="K338" s="1">
        <v>41771</v>
      </c>
      <c r="L338" t="s">
        <v>139</v>
      </c>
      <c r="M338" t="s">
        <v>39</v>
      </c>
      <c r="N338" t="s">
        <v>205</v>
      </c>
      <c r="O338" t="s">
        <v>206</v>
      </c>
      <c r="P338">
        <v>1519.85</v>
      </c>
      <c r="Q338">
        <v>232.14</v>
      </c>
      <c r="R338">
        <v>1751.99</v>
      </c>
      <c r="S338" t="s">
        <v>2198</v>
      </c>
      <c r="T338" t="s">
        <v>2199</v>
      </c>
      <c r="U338">
        <v>3600</v>
      </c>
      <c r="V338" t="s">
        <v>2200</v>
      </c>
      <c r="W338">
        <v>8797879852</v>
      </c>
      <c r="X338" t="s">
        <v>62</v>
      </c>
      <c r="Y338" s="1">
        <v>42534</v>
      </c>
      <c r="Z338">
        <v>74</v>
      </c>
      <c r="AA338">
        <v>731.99</v>
      </c>
      <c r="AB338">
        <v>196</v>
      </c>
      <c r="AC338">
        <v>54167.26</v>
      </c>
      <c r="AD338">
        <v>2016</v>
      </c>
      <c r="AE338" t="s">
        <v>2423</v>
      </c>
    </row>
    <row r="339" spans="1:31" x14ac:dyDescent="0.3">
      <c r="A339" t="s">
        <v>2094</v>
      </c>
      <c r="B339" t="s">
        <v>2095</v>
      </c>
      <c r="C339" t="s">
        <v>2096</v>
      </c>
      <c r="D339" t="s">
        <v>2096</v>
      </c>
      <c r="E339" t="s">
        <v>2097</v>
      </c>
      <c r="F339" t="s">
        <v>2098</v>
      </c>
      <c r="G339" t="s">
        <v>2096</v>
      </c>
      <c r="H339" t="s">
        <v>2198</v>
      </c>
      <c r="I339" t="s">
        <v>2200</v>
      </c>
      <c r="J339">
        <v>11391279729</v>
      </c>
      <c r="K339" s="1">
        <v>40679</v>
      </c>
      <c r="L339" t="s">
        <v>139</v>
      </c>
      <c r="M339" t="s">
        <v>39</v>
      </c>
      <c r="N339" t="s">
        <v>212</v>
      </c>
      <c r="O339" t="s">
        <v>213</v>
      </c>
      <c r="P339">
        <v>1225.5899999999999</v>
      </c>
      <c r="Q339">
        <v>483.27</v>
      </c>
      <c r="R339">
        <v>1708.86</v>
      </c>
      <c r="S339" t="s">
        <v>2201</v>
      </c>
      <c r="T339" t="s">
        <v>2202</v>
      </c>
      <c r="U339">
        <v>2000</v>
      </c>
      <c r="V339" t="s">
        <v>2203</v>
      </c>
      <c r="W339">
        <v>8795869755</v>
      </c>
      <c r="X339" t="s">
        <v>71</v>
      </c>
      <c r="Y339" s="1">
        <v>42811</v>
      </c>
      <c r="Z339">
        <v>85</v>
      </c>
      <c r="AA339">
        <v>479.99</v>
      </c>
      <c r="AB339">
        <v>197</v>
      </c>
      <c r="AC339">
        <v>40799.15</v>
      </c>
      <c r="AD339">
        <v>2017</v>
      </c>
      <c r="AE339" t="s">
        <v>2422</v>
      </c>
    </row>
    <row r="340" spans="1:31" x14ac:dyDescent="0.3">
      <c r="A340" t="s">
        <v>2094</v>
      </c>
      <c r="B340" t="s">
        <v>2095</v>
      </c>
      <c r="C340" t="s">
        <v>2096</v>
      </c>
      <c r="D340" t="s">
        <v>2096</v>
      </c>
      <c r="E340" t="s">
        <v>2097</v>
      </c>
      <c r="F340" t="s">
        <v>2098</v>
      </c>
      <c r="G340" t="s">
        <v>2096</v>
      </c>
      <c r="H340" t="s">
        <v>2201</v>
      </c>
      <c r="I340" t="s">
        <v>2203</v>
      </c>
      <c r="J340">
        <v>12700933298</v>
      </c>
      <c r="K340" s="1">
        <v>40875</v>
      </c>
      <c r="L340" t="s">
        <v>139</v>
      </c>
      <c r="M340" t="s">
        <v>39</v>
      </c>
      <c r="N340" t="s">
        <v>219</v>
      </c>
      <c r="O340" t="s">
        <v>220</v>
      </c>
      <c r="P340">
        <v>1479.56</v>
      </c>
      <c r="Q340">
        <v>224.81</v>
      </c>
      <c r="R340">
        <v>1704.37</v>
      </c>
      <c r="S340" t="s">
        <v>2204</v>
      </c>
      <c r="T340" t="s">
        <v>2205</v>
      </c>
      <c r="U340">
        <v>3000</v>
      </c>
      <c r="V340" t="s">
        <v>2206</v>
      </c>
      <c r="W340">
        <v>8793172000</v>
      </c>
      <c r="X340" t="s">
        <v>62</v>
      </c>
      <c r="Y340" s="1">
        <v>42787</v>
      </c>
      <c r="Z340">
        <v>133</v>
      </c>
      <c r="AA340">
        <v>645.99</v>
      </c>
      <c r="AB340">
        <v>198</v>
      </c>
      <c r="AC340">
        <v>85916.67</v>
      </c>
      <c r="AD340">
        <v>2017</v>
      </c>
      <c r="AE340" t="s">
        <v>2415</v>
      </c>
    </row>
    <row r="341" spans="1:31" x14ac:dyDescent="0.3">
      <c r="A341" t="s">
        <v>2094</v>
      </c>
      <c r="B341" t="s">
        <v>2095</v>
      </c>
      <c r="C341" t="s">
        <v>2096</v>
      </c>
      <c r="D341" t="s">
        <v>2096</v>
      </c>
      <c r="E341" t="s">
        <v>2097</v>
      </c>
      <c r="F341" t="s">
        <v>2098</v>
      </c>
      <c r="G341" t="s">
        <v>2096</v>
      </c>
      <c r="H341" t="s">
        <v>2204</v>
      </c>
      <c r="I341" t="s">
        <v>2206</v>
      </c>
      <c r="J341">
        <v>16928570416</v>
      </c>
      <c r="K341" s="1">
        <v>40812</v>
      </c>
      <c r="L341" t="s">
        <v>174</v>
      </c>
      <c r="M341" t="s">
        <v>39</v>
      </c>
      <c r="N341" t="s">
        <v>226</v>
      </c>
      <c r="O341" t="s">
        <v>227</v>
      </c>
      <c r="P341">
        <v>1453.94</v>
      </c>
      <c r="Q341">
        <v>223.04</v>
      </c>
      <c r="R341">
        <v>1676.98</v>
      </c>
      <c r="S341" t="s">
        <v>2207</v>
      </c>
      <c r="T341" t="s">
        <v>2208</v>
      </c>
      <c r="U341">
        <v>4000</v>
      </c>
      <c r="V341" t="s">
        <v>2209</v>
      </c>
      <c r="W341">
        <v>18793483760</v>
      </c>
      <c r="X341" t="s">
        <v>45</v>
      </c>
      <c r="Y341" s="1">
        <v>42787</v>
      </c>
      <c r="Z341">
        <v>75</v>
      </c>
      <c r="AA341">
        <v>645.20000000000005</v>
      </c>
      <c r="AB341">
        <v>184</v>
      </c>
      <c r="AC341">
        <v>48390</v>
      </c>
      <c r="AD341">
        <v>2017</v>
      </c>
      <c r="AE341" t="s">
        <v>2415</v>
      </c>
    </row>
    <row r="342" spans="1:31" x14ac:dyDescent="0.3">
      <c r="A342" t="s">
        <v>2094</v>
      </c>
      <c r="B342" t="s">
        <v>2095</v>
      </c>
      <c r="C342" t="s">
        <v>2096</v>
      </c>
      <c r="D342" t="s">
        <v>2096</v>
      </c>
      <c r="E342" t="s">
        <v>2097</v>
      </c>
      <c r="F342" t="s">
        <v>2098</v>
      </c>
      <c r="G342" t="s">
        <v>2096</v>
      </c>
      <c r="H342" t="s">
        <v>2207</v>
      </c>
      <c r="I342" t="s">
        <v>2209</v>
      </c>
      <c r="J342">
        <v>18288883894</v>
      </c>
      <c r="K342" s="1">
        <v>40729</v>
      </c>
      <c r="L342" t="s">
        <v>182</v>
      </c>
      <c r="M342" t="s">
        <v>863</v>
      </c>
      <c r="N342" t="s">
        <v>1677</v>
      </c>
      <c r="O342" t="s">
        <v>1678</v>
      </c>
      <c r="P342">
        <v>7123.66</v>
      </c>
      <c r="Q342">
        <v>0</v>
      </c>
      <c r="R342">
        <v>7123.66</v>
      </c>
      <c r="S342" t="s">
        <v>2210</v>
      </c>
      <c r="T342" t="s">
        <v>2211</v>
      </c>
      <c r="U342">
        <v>5000</v>
      </c>
      <c r="V342" t="s">
        <v>2212</v>
      </c>
      <c r="W342">
        <v>18797268513</v>
      </c>
      <c r="X342" t="s">
        <v>71</v>
      </c>
      <c r="Y342" s="1">
        <v>42417</v>
      </c>
      <c r="Z342">
        <v>50</v>
      </c>
      <c r="AA342">
        <v>744.98</v>
      </c>
      <c r="AB342">
        <v>185</v>
      </c>
      <c r="AC342">
        <v>37249</v>
      </c>
      <c r="AD342">
        <v>2016</v>
      </c>
      <c r="AE342" t="s">
        <v>2415</v>
      </c>
    </row>
    <row r="343" spans="1:31" x14ac:dyDescent="0.3">
      <c r="A343" t="s">
        <v>2094</v>
      </c>
      <c r="B343" t="s">
        <v>2095</v>
      </c>
      <c r="C343" t="s">
        <v>2096</v>
      </c>
      <c r="D343" t="s">
        <v>2096</v>
      </c>
      <c r="E343" t="s">
        <v>2097</v>
      </c>
      <c r="F343" t="s">
        <v>2098</v>
      </c>
      <c r="G343" t="s">
        <v>2096</v>
      </c>
      <c r="H343" t="s">
        <v>2210</v>
      </c>
      <c r="I343" t="s">
        <v>2212</v>
      </c>
      <c r="J343">
        <v>1259840972</v>
      </c>
      <c r="K343" s="1">
        <v>40553</v>
      </c>
      <c r="L343" t="s">
        <v>189</v>
      </c>
      <c r="M343" t="s">
        <v>863</v>
      </c>
      <c r="N343" t="s">
        <v>1684</v>
      </c>
      <c r="O343" t="s">
        <v>1685</v>
      </c>
      <c r="P343">
        <v>7123.66</v>
      </c>
      <c r="Q343">
        <v>0</v>
      </c>
      <c r="R343">
        <v>7123.66</v>
      </c>
      <c r="S343" t="s">
        <v>2213</v>
      </c>
      <c r="T343" t="s">
        <v>2214</v>
      </c>
      <c r="U343">
        <v>1000</v>
      </c>
      <c r="V343" t="s">
        <v>2215</v>
      </c>
      <c r="W343">
        <v>18792715950</v>
      </c>
      <c r="X343" t="s">
        <v>45</v>
      </c>
      <c r="Y343" s="1">
        <v>42417</v>
      </c>
      <c r="Z343">
        <v>147</v>
      </c>
      <c r="AA343">
        <v>573.99</v>
      </c>
      <c r="AB343">
        <v>185</v>
      </c>
      <c r="AC343">
        <v>84376.53</v>
      </c>
      <c r="AD343">
        <v>2016</v>
      </c>
      <c r="AE343" t="s">
        <v>2415</v>
      </c>
    </row>
    <row r="344" spans="1:31" x14ac:dyDescent="0.3">
      <c r="A344" t="s">
        <v>2094</v>
      </c>
      <c r="B344" t="s">
        <v>2095</v>
      </c>
      <c r="C344" t="s">
        <v>2096</v>
      </c>
      <c r="D344" t="s">
        <v>2096</v>
      </c>
      <c r="E344" t="s">
        <v>2097</v>
      </c>
      <c r="F344" t="s">
        <v>2098</v>
      </c>
      <c r="G344" t="s">
        <v>2096</v>
      </c>
      <c r="H344" t="s">
        <v>2213</v>
      </c>
      <c r="I344" t="s">
        <v>2215</v>
      </c>
      <c r="J344">
        <v>16506042484</v>
      </c>
      <c r="K344" s="1">
        <v>40553</v>
      </c>
      <c r="L344" t="s">
        <v>197</v>
      </c>
      <c r="M344" t="s">
        <v>863</v>
      </c>
      <c r="N344" t="s">
        <v>1691</v>
      </c>
      <c r="O344" t="s">
        <v>1692</v>
      </c>
      <c r="P344">
        <v>7123.66</v>
      </c>
      <c r="Q344">
        <v>0</v>
      </c>
      <c r="R344">
        <v>7123.66</v>
      </c>
      <c r="S344" t="s">
        <v>2216</v>
      </c>
      <c r="T344" t="s">
        <v>2217</v>
      </c>
      <c r="U344">
        <v>1100</v>
      </c>
      <c r="V344" t="s">
        <v>2218</v>
      </c>
      <c r="W344">
        <v>18797879852</v>
      </c>
      <c r="X344" t="s">
        <v>62</v>
      </c>
      <c r="Y344" s="1">
        <v>42776</v>
      </c>
      <c r="Z344">
        <v>76</v>
      </c>
      <c r="AA344">
        <v>677.99</v>
      </c>
      <c r="AB344">
        <v>185</v>
      </c>
      <c r="AC344">
        <v>51527.24</v>
      </c>
      <c r="AD344">
        <v>2017</v>
      </c>
      <c r="AE344" t="s">
        <v>2415</v>
      </c>
    </row>
    <row r="345" spans="1:31" x14ac:dyDescent="0.3">
      <c r="A345" t="s">
        <v>2094</v>
      </c>
      <c r="B345" t="s">
        <v>2095</v>
      </c>
      <c r="C345" t="s">
        <v>2096</v>
      </c>
      <c r="D345" t="s">
        <v>2096</v>
      </c>
      <c r="E345" t="s">
        <v>2097</v>
      </c>
      <c r="F345" t="s">
        <v>2098</v>
      </c>
      <c r="G345" t="s">
        <v>2096</v>
      </c>
      <c r="H345" t="s">
        <v>2216</v>
      </c>
      <c r="I345" t="s">
        <v>2218</v>
      </c>
      <c r="J345">
        <v>1079987280</v>
      </c>
      <c r="K345" s="1">
        <v>41463</v>
      </c>
      <c r="L345" t="s">
        <v>197</v>
      </c>
      <c r="M345" t="s">
        <v>863</v>
      </c>
      <c r="N345" t="s">
        <v>1698</v>
      </c>
      <c r="O345" t="s">
        <v>1699</v>
      </c>
      <c r="P345">
        <v>7123.66</v>
      </c>
      <c r="Q345">
        <v>0</v>
      </c>
      <c r="R345">
        <v>7123.66</v>
      </c>
      <c r="S345" t="s">
        <v>2219</v>
      </c>
      <c r="T345" t="s">
        <v>2220</v>
      </c>
      <c r="U345">
        <v>2100</v>
      </c>
      <c r="V345" t="s">
        <v>2221</v>
      </c>
      <c r="W345">
        <v>18795869755</v>
      </c>
      <c r="X345" t="s">
        <v>45</v>
      </c>
      <c r="Y345" s="1">
        <v>42776</v>
      </c>
      <c r="Z345">
        <v>128</v>
      </c>
      <c r="AA345">
        <v>1003.98</v>
      </c>
      <c r="AB345">
        <v>189</v>
      </c>
      <c r="AC345">
        <v>128509.44</v>
      </c>
      <c r="AD345">
        <v>2017</v>
      </c>
      <c r="AE345" t="s">
        <v>2415</v>
      </c>
    </row>
    <row r="346" spans="1:31" x14ac:dyDescent="0.3">
      <c r="A346" t="s">
        <v>2094</v>
      </c>
      <c r="B346" t="s">
        <v>2095</v>
      </c>
      <c r="C346" t="s">
        <v>2096</v>
      </c>
      <c r="D346" t="s">
        <v>2096</v>
      </c>
      <c r="E346" t="s">
        <v>2097</v>
      </c>
      <c r="F346" t="s">
        <v>2098</v>
      </c>
      <c r="G346" t="s">
        <v>2096</v>
      </c>
      <c r="H346" t="s">
        <v>2219</v>
      </c>
      <c r="I346" t="s">
        <v>2221</v>
      </c>
      <c r="J346">
        <v>1017678451</v>
      </c>
      <c r="K346" s="1">
        <v>42051</v>
      </c>
      <c r="L346" t="s">
        <v>197</v>
      </c>
      <c r="M346" t="s">
        <v>863</v>
      </c>
      <c r="N346" t="s">
        <v>1705</v>
      </c>
      <c r="O346" t="s">
        <v>1706</v>
      </c>
      <c r="P346">
        <v>7123.66</v>
      </c>
      <c r="Q346">
        <v>0</v>
      </c>
      <c r="R346">
        <v>7123.66</v>
      </c>
      <c r="S346" t="s">
        <v>2222</v>
      </c>
      <c r="T346" t="s">
        <v>2223</v>
      </c>
      <c r="U346">
        <v>3100</v>
      </c>
      <c r="V346" t="s">
        <v>2224</v>
      </c>
      <c r="W346">
        <v>18793172000</v>
      </c>
      <c r="X346" t="s">
        <v>45</v>
      </c>
      <c r="Y346" s="1">
        <v>42776</v>
      </c>
      <c r="Z346">
        <v>82</v>
      </c>
      <c r="AA346">
        <v>443.64</v>
      </c>
      <c r="AB346">
        <v>189</v>
      </c>
      <c r="AC346">
        <v>36378.479999999996</v>
      </c>
      <c r="AD346">
        <v>2017</v>
      </c>
      <c r="AE346" t="s">
        <v>2415</v>
      </c>
    </row>
    <row r="347" spans="1:31" x14ac:dyDescent="0.3">
      <c r="A347" t="s">
        <v>2094</v>
      </c>
      <c r="B347" t="s">
        <v>2095</v>
      </c>
      <c r="C347" t="s">
        <v>2096</v>
      </c>
      <c r="D347" t="s">
        <v>2096</v>
      </c>
      <c r="E347" t="s">
        <v>2097</v>
      </c>
      <c r="F347" t="s">
        <v>2098</v>
      </c>
      <c r="G347" t="s">
        <v>2096</v>
      </c>
      <c r="H347" t="s">
        <v>2222</v>
      </c>
      <c r="I347" t="s">
        <v>2224</v>
      </c>
      <c r="J347">
        <v>16631138979</v>
      </c>
      <c r="K347" s="1">
        <v>42009</v>
      </c>
      <c r="L347" t="s">
        <v>197</v>
      </c>
      <c r="M347" t="s">
        <v>863</v>
      </c>
      <c r="N347" t="s">
        <v>1712</v>
      </c>
      <c r="O347" t="s">
        <v>1713</v>
      </c>
      <c r="P347">
        <v>7123.66</v>
      </c>
      <c r="Q347">
        <v>0</v>
      </c>
      <c r="R347">
        <v>7123.66</v>
      </c>
      <c r="S347" t="s">
        <v>2225</v>
      </c>
      <c r="T347" t="s">
        <v>2226</v>
      </c>
      <c r="U347">
        <v>4100</v>
      </c>
      <c r="V347" t="s">
        <v>2227</v>
      </c>
      <c r="W347">
        <v>334535682</v>
      </c>
      <c r="X347" t="s">
        <v>71</v>
      </c>
      <c r="Y347" s="1">
        <v>42737</v>
      </c>
      <c r="Z347">
        <v>112</v>
      </c>
      <c r="AA347">
        <v>329.99</v>
      </c>
      <c r="AB347">
        <v>212</v>
      </c>
      <c r="AC347">
        <v>36958.880000000005</v>
      </c>
      <c r="AD347">
        <v>2017</v>
      </c>
      <c r="AE347" t="s">
        <v>2416</v>
      </c>
    </row>
    <row r="348" spans="1:31" x14ac:dyDescent="0.3">
      <c r="A348" t="s">
        <v>2094</v>
      </c>
      <c r="B348" t="s">
        <v>2095</v>
      </c>
      <c r="C348" t="s">
        <v>2096</v>
      </c>
      <c r="D348" t="s">
        <v>2096</v>
      </c>
      <c r="E348" t="s">
        <v>2097</v>
      </c>
      <c r="F348" t="s">
        <v>2098</v>
      </c>
      <c r="G348" t="s">
        <v>2096</v>
      </c>
      <c r="H348" t="s">
        <v>2225</v>
      </c>
      <c r="I348" t="s">
        <v>2227</v>
      </c>
      <c r="J348">
        <v>10767887264</v>
      </c>
      <c r="K348" s="1">
        <v>42742</v>
      </c>
      <c r="L348" t="s">
        <v>197</v>
      </c>
      <c r="M348" t="s">
        <v>863</v>
      </c>
      <c r="N348" t="s">
        <v>1719</v>
      </c>
      <c r="O348" t="s">
        <v>1720</v>
      </c>
      <c r="P348">
        <v>7123.66</v>
      </c>
      <c r="Q348">
        <v>0</v>
      </c>
      <c r="R348">
        <v>7123.66</v>
      </c>
      <c r="S348" t="s">
        <v>2228</v>
      </c>
      <c r="T348" t="s">
        <v>2229</v>
      </c>
      <c r="U348">
        <v>1200</v>
      </c>
      <c r="V348" t="s">
        <v>2230</v>
      </c>
      <c r="W348">
        <v>332640848</v>
      </c>
      <c r="X348" t="s">
        <v>71</v>
      </c>
      <c r="Y348" s="1">
        <v>42352</v>
      </c>
      <c r="Z348">
        <v>80</v>
      </c>
      <c r="AA348">
        <v>59.99</v>
      </c>
      <c r="AB348">
        <v>213</v>
      </c>
      <c r="AC348">
        <v>4799.2</v>
      </c>
      <c r="AD348">
        <v>2015</v>
      </c>
      <c r="AE348" t="s">
        <v>2425</v>
      </c>
    </row>
    <row r="349" spans="1:31" x14ac:dyDescent="0.3">
      <c r="A349" t="s">
        <v>2094</v>
      </c>
      <c r="B349" t="s">
        <v>2095</v>
      </c>
      <c r="C349" t="s">
        <v>2096</v>
      </c>
      <c r="D349" t="s">
        <v>2096</v>
      </c>
      <c r="E349" t="s">
        <v>2097</v>
      </c>
      <c r="F349" t="s">
        <v>2098</v>
      </c>
      <c r="G349" t="s">
        <v>2096</v>
      </c>
      <c r="H349" t="s">
        <v>2228</v>
      </c>
      <c r="I349" t="s">
        <v>2230</v>
      </c>
      <c r="J349">
        <v>18700148290</v>
      </c>
      <c r="K349" s="1">
        <v>41645</v>
      </c>
      <c r="L349" t="s">
        <v>233</v>
      </c>
      <c r="M349" t="s">
        <v>863</v>
      </c>
      <c r="N349" t="s">
        <v>1725</v>
      </c>
      <c r="O349" t="s">
        <v>1726</v>
      </c>
      <c r="P349">
        <v>7123.66</v>
      </c>
      <c r="Q349">
        <v>0</v>
      </c>
      <c r="R349">
        <v>7123.66</v>
      </c>
      <c r="S349" t="s">
        <v>2231</v>
      </c>
      <c r="T349" t="s">
        <v>2232</v>
      </c>
      <c r="U349">
        <v>4200</v>
      </c>
      <c r="V349" t="s">
        <v>2233</v>
      </c>
      <c r="W349">
        <v>330373374</v>
      </c>
      <c r="X349" t="s">
        <v>71</v>
      </c>
      <c r="Y349" s="1">
        <v>42339</v>
      </c>
      <c r="Z349">
        <v>98</v>
      </c>
      <c r="AA349">
        <v>52.65</v>
      </c>
      <c r="AB349">
        <v>213</v>
      </c>
      <c r="AC349">
        <v>5159.7</v>
      </c>
      <c r="AD349">
        <v>2015</v>
      </c>
      <c r="AE349" t="s">
        <v>2425</v>
      </c>
    </row>
    <row r="350" spans="1:31" x14ac:dyDescent="0.3">
      <c r="A350" t="s">
        <v>2094</v>
      </c>
      <c r="B350" t="s">
        <v>2095</v>
      </c>
      <c r="C350" t="s">
        <v>2096</v>
      </c>
      <c r="D350" t="s">
        <v>2096</v>
      </c>
      <c r="E350" t="s">
        <v>2097</v>
      </c>
      <c r="F350" t="s">
        <v>2098</v>
      </c>
      <c r="G350" t="s">
        <v>2096</v>
      </c>
      <c r="H350" t="s">
        <v>2231</v>
      </c>
      <c r="I350" t="s">
        <v>2233</v>
      </c>
      <c r="J350">
        <v>15622391705</v>
      </c>
      <c r="K350" s="1">
        <v>40637</v>
      </c>
      <c r="L350" t="s">
        <v>241</v>
      </c>
      <c r="M350" t="s">
        <v>863</v>
      </c>
      <c r="N350" t="s">
        <v>1732</v>
      </c>
      <c r="O350" t="s">
        <v>1733</v>
      </c>
      <c r="P350">
        <v>7123.66</v>
      </c>
      <c r="Q350">
        <v>0</v>
      </c>
      <c r="R350">
        <v>7123.66</v>
      </c>
      <c r="S350" t="s">
        <v>2234</v>
      </c>
      <c r="T350" t="s">
        <v>2235</v>
      </c>
      <c r="U350">
        <v>3200</v>
      </c>
      <c r="V350" t="s">
        <v>2236</v>
      </c>
      <c r="W350">
        <v>336173728</v>
      </c>
      <c r="X350" t="s">
        <v>62</v>
      </c>
      <c r="Y350" s="1">
        <v>42705</v>
      </c>
      <c r="Z350">
        <v>77</v>
      </c>
      <c r="AA350">
        <v>1469.96</v>
      </c>
      <c r="AB350">
        <v>213</v>
      </c>
      <c r="AC350">
        <v>113186.92</v>
      </c>
      <c r="AD350">
        <v>2016</v>
      </c>
      <c r="AE350" t="s">
        <v>2425</v>
      </c>
    </row>
    <row r="351" spans="1:31" x14ac:dyDescent="0.3">
      <c r="A351" t="s">
        <v>2094</v>
      </c>
      <c r="B351" t="s">
        <v>2095</v>
      </c>
      <c r="C351" t="s">
        <v>2096</v>
      </c>
      <c r="D351" t="s">
        <v>2096</v>
      </c>
      <c r="E351" t="s">
        <v>2097</v>
      </c>
      <c r="F351" t="s">
        <v>2098</v>
      </c>
      <c r="G351" t="s">
        <v>2096</v>
      </c>
      <c r="H351" t="s">
        <v>2234</v>
      </c>
      <c r="I351" t="s">
        <v>2237</v>
      </c>
      <c r="J351">
        <v>10850824314</v>
      </c>
      <c r="K351" s="1">
        <v>41294</v>
      </c>
      <c r="L351" t="s">
        <v>241</v>
      </c>
      <c r="M351" t="s">
        <v>863</v>
      </c>
      <c r="N351" t="s">
        <v>1739</v>
      </c>
      <c r="O351" t="s">
        <v>1740</v>
      </c>
      <c r="P351">
        <v>7123.66</v>
      </c>
      <c r="Q351">
        <v>0</v>
      </c>
      <c r="R351">
        <v>7123.66</v>
      </c>
      <c r="S351" t="s">
        <v>2238</v>
      </c>
      <c r="T351" t="s">
        <v>2239</v>
      </c>
      <c r="U351">
        <v>2200</v>
      </c>
      <c r="V351" t="s">
        <v>2240</v>
      </c>
      <c r="W351">
        <v>334269188</v>
      </c>
      <c r="X351" t="s">
        <v>45</v>
      </c>
      <c r="Y351" s="1">
        <v>42704</v>
      </c>
      <c r="Z351">
        <v>126</v>
      </c>
      <c r="AA351">
        <v>1204.98</v>
      </c>
      <c r="AB351">
        <v>213</v>
      </c>
      <c r="AC351">
        <v>151827.48000000001</v>
      </c>
      <c r="AD351">
        <v>2016</v>
      </c>
      <c r="AE351" t="s">
        <v>2414</v>
      </c>
    </row>
    <row r="352" spans="1:31" x14ac:dyDescent="0.3">
      <c r="A352" t="s">
        <v>2094</v>
      </c>
      <c r="B352" t="s">
        <v>2095</v>
      </c>
      <c r="C352" t="s">
        <v>2096</v>
      </c>
      <c r="D352" t="s">
        <v>2096</v>
      </c>
      <c r="E352" t="s">
        <v>2097</v>
      </c>
      <c r="F352" t="s">
        <v>2098</v>
      </c>
      <c r="G352" t="s">
        <v>2096</v>
      </c>
      <c r="H352" t="s">
        <v>2238</v>
      </c>
      <c r="I352" t="s">
        <v>2240</v>
      </c>
      <c r="J352">
        <v>16298665789</v>
      </c>
      <c r="K352" s="1">
        <v>40917</v>
      </c>
      <c r="L352" t="s">
        <v>241</v>
      </c>
      <c r="M352" t="s">
        <v>863</v>
      </c>
      <c r="N352" t="s">
        <v>1746</v>
      </c>
      <c r="O352" t="s">
        <v>1747</v>
      </c>
      <c r="P352">
        <v>7123.66</v>
      </c>
      <c r="Q352">
        <v>0</v>
      </c>
      <c r="R352">
        <v>7123.66</v>
      </c>
      <c r="S352" t="s">
        <v>2241</v>
      </c>
      <c r="T352" t="s">
        <v>2242</v>
      </c>
      <c r="U352">
        <v>1300</v>
      </c>
      <c r="V352" t="s">
        <v>2243</v>
      </c>
      <c r="W352">
        <v>339893438</v>
      </c>
      <c r="X352" t="s">
        <v>45</v>
      </c>
      <c r="Y352" s="1">
        <v>43040</v>
      </c>
      <c r="Z352">
        <v>42</v>
      </c>
      <c r="AA352">
        <v>2774.98</v>
      </c>
      <c r="AB352">
        <v>213</v>
      </c>
      <c r="AC352">
        <v>116549.16</v>
      </c>
      <c r="AD352">
        <v>2017</v>
      </c>
      <c r="AE352" t="s">
        <v>2414</v>
      </c>
    </row>
    <row r="353" spans="1:31" x14ac:dyDescent="0.3">
      <c r="A353" t="s">
        <v>2094</v>
      </c>
      <c r="B353" t="s">
        <v>2095</v>
      </c>
      <c r="C353" t="s">
        <v>2096</v>
      </c>
      <c r="D353" t="s">
        <v>2096</v>
      </c>
      <c r="E353" t="s">
        <v>2097</v>
      </c>
      <c r="F353" t="s">
        <v>2098</v>
      </c>
      <c r="G353" t="s">
        <v>2096</v>
      </c>
      <c r="H353" t="s">
        <v>2241</v>
      </c>
      <c r="I353" t="s">
        <v>2243</v>
      </c>
      <c r="J353">
        <v>14854153112</v>
      </c>
      <c r="K353" s="1">
        <v>41218</v>
      </c>
      <c r="L353" t="s">
        <v>241</v>
      </c>
      <c r="M353" t="s">
        <v>863</v>
      </c>
      <c r="N353" t="s">
        <v>1753</v>
      </c>
      <c r="O353" t="s">
        <v>1754</v>
      </c>
      <c r="P353">
        <v>7123.66</v>
      </c>
      <c r="Q353">
        <v>0</v>
      </c>
      <c r="R353">
        <v>7123.66</v>
      </c>
      <c r="S353" t="s">
        <v>2244</v>
      </c>
      <c r="T353" t="s">
        <v>2245</v>
      </c>
      <c r="U353">
        <v>3300</v>
      </c>
      <c r="V353" t="s">
        <v>2246</v>
      </c>
      <c r="W353">
        <v>41334535682</v>
      </c>
      <c r="X353" t="s">
        <v>71</v>
      </c>
      <c r="Y353" s="1">
        <v>42304</v>
      </c>
      <c r="Z353">
        <v>88</v>
      </c>
      <c r="AA353">
        <v>809.99</v>
      </c>
      <c r="AB353">
        <v>214</v>
      </c>
      <c r="AC353">
        <v>71279.12</v>
      </c>
      <c r="AD353">
        <v>2015</v>
      </c>
      <c r="AE353" t="s">
        <v>2417</v>
      </c>
    </row>
    <row r="354" spans="1:31" x14ac:dyDescent="0.3">
      <c r="A354" t="s">
        <v>2094</v>
      </c>
      <c r="B354" t="s">
        <v>2095</v>
      </c>
      <c r="C354" t="s">
        <v>2096</v>
      </c>
      <c r="D354" t="s">
        <v>2096</v>
      </c>
      <c r="E354" t="s">
        <v>2097</v>
      </c>
      <c r="F354" t="s">
        <v>2098</v>
      </c>
      <c r="G354" t="s">
        <v>2096</v>
      </c>
      <c r="H354" t="s">
        <v>2244</v>
      </c>
      <c r="I354" t="s">
        <v>2247</v>
      </c>
      <c r="J354">
        <v>14114726033</v>
      </c>
      <c r="K354" s="1">
        <v>42555</v>
      </c>
      <c r="L354" t="s">
        <v>241</v>
      </c>
      <c r="M354" t="s">
        <v>863</v>
      </c>
      <c r="N354" t="s">
        <v>1760</v>
      </c>
      <c r="O354" t="s">
        <v>1761</v>
      </c>
      <c r="P354">
        <v>7123.66</v>
      </c>
      <c r="Q354">
        <v>0</v>
      </c>
      <c r="R354">
        <v>7123.66</v>
      </c>
      <c r="S354" t="s">
        <v>2248</v>
      </c>
      <c r="T354" t="s">
        <v>2249</v>
      </c>
      <c r="U354">
        <v>4300</v>
      </c>
      <c r="V354" t="s">
        <v>2250</v>
      </c>
      <c r="W354">
        <v>41332640848</v>
      </c>
      <c r="X354" t="s">
        <v>62</v>
      </c>
      <c r="Y354" s="1">
        <v>42305</v>
      </c>
      <c r="Z354">
        <v>141</v>
      </c>
      <c r="AA354">
        <v>704.99</v>
      </c>
      <c r="AB354">
        <v>214</v>
      </c>
      <c r="AC354">
        <v>99403.59</v>
      </c>
      <c r="AD354">
        <v>2015</v>
      </c>
      <c r="AE354" t="s">
        <v>2417</v>
      </c>
    </row>
    <row r="355" spans="1:31" x14ac:dyDescent="0.3">
      <c r="A355" t="s">
        <v>2094</v>
      </c>
      <c r="B355" t="s">
        <v>2095</v>
      </c>
      <c r="C355" t="s">
        <v>2096</v>
      </c>
      <c r="D355" t="s">
        <v>2096</v>
      </c>
      <c r="E355" t="s">
        <v>2097</v>
      </c>
      <c r="F355" t="s">
        <v>2098</v>
      </c>
      <c r="G355" t="s">
        <v>2096</v>
      </c>
      <c r="H355" t="s">
        <v>2248</v>
      </c>
      <c r="I355" t="s">
        <v>2250</v>
      </c>
      <c r="J355">
        <v>11682416036</v>
      </c>
      <c r="K355" s="1">
        <v>39818</v>
      </c>
      <c r="L355" t="s">
        <v>274</v>
      </c>
      <c r="M355" t="s">
        <v>863</v>
      </c>
      <c r="N355" t="s">
        <v>1767</v>
      </c>
      <c r="O355" t="s">
        <v>1768</v>
      </c>
      <c r="P355">
        <v>7123.66</v>
      </c>
      <c r="Q355">
        <v>0</v>
      </c>
      <c r="R355">
        <v>7123.66</v>
      </c>
      <c r="S355" t="s">
        <v>2251</v>
      </c>
      <c r="T355" t="s">
        <v>2252</v>
      </c>
      <c r="U355">
        <v>300</v>
      </c>
      <c r="V355" t="s">
        <v>2253</v>
      </c>
      <c r="W355">
        <v>41330373374</v>
      </c>
      <c r="X355" t="s">
        <v>45</v>
      </c>
      <c r="Y355" s="1">
        <v>42542</v>
      </c>
      <c r="Z355">
        <v>71</v>
      </c>
      <c r="AA355">
        <v>677.99</v>
      </c>
      <c r="AB355">
        <v>214</v>
      </c>
      <c r="AC355">
        <v>48137.29</v>
      </c>
      <c r="AD355">
        <v>2016</v>
      </c>
      <c r="AE355" t="s">
        <v>2423</v>
      </c>
    </row>
    <row r="356" spans="1:31" x14ac:dyDescent="0.3">
      <c r="A356" t="s">
        <v>2094</v>
      </c>
      <c r="B356" t="s">
        <v>2095</v>
      </c>
      <c r="C356" t="s">
        <v>2096</v>
      </c>
      <c r="D356" t="s">
        <v>2096</v>
      </c>
      <c r="E356" t="s">
        <v>2097</v>
      </c>
      <c r="F356" t="s">
        <v>2098</v>
      </c>
      <c r="G356" t="s">
        <v>2096</v>
      </c>
      <c r="H356" t="s">
        <v>2251</v>
      </c>
      <c r="I356" t="s">
        <v>2253</v>
      </c>
      <c r="J356">
        <v>1582707843</v>
      </c>
      <c r="K356" s="1">
        <v>40420</v>
      </c>
      <c r="L356" t="s">
        <v>274</v>
      </c>
      <c r="M356" t="s">
        <v>863</v>
      </c>
      <c r="N356" t="s">
        <v>1774</v>
      </c>
      <c r="O356" t="s">
        <v>1775</v>
      </c>
      <c r="P356">
        <v>7123.66</v>
      </c>
      <c r="Q356">
        <v>0</v>
      </c>
      <c r="R356">
        <v>7123.66</v>
      </c>
      <c r="S356" t="s">
        <v>2254</v>
      </c>
      <c r="T356" t="s">
        <v>2255</v>
      </c>
      <c r="U356">
        <v>200</v>
      </c>
      <c r="V356" t="s">
        <v>2256</v>
      </c>
      <c r="W356">
        <v>41336173728</v>
      </c>
      <c r="X356" t="s">
        <v>71</v>
      </c>
      <c r="Y356" s="1">
        <v>41446</v>
      </c>
      <c r="Z356">
        <v>84</v>
      </c>
      <c r="AA356">
        <v>2042.69</v>
      </c>
      <c r="AB356">
        <v>214</v>
      </c>
      <c r="AC356">
        <v>171585.96</v>
      </c>
      <c r="AD356">
        <v>2013</v>
      </c>
      <c r="AE356" t="s">
        <v>2423</v>
      </c>
    </row>
    <row r="357" spans="1:31" x14ac:dyDescent="0.3">
      <c r="A357" t="s">
        <v>2094</v>
      </c>
      <c r="B357" t="s">
        <v>2095</v>
      </c>
      <c r="C357" t="s">
        <v>2096</v>
      </c>
      <c r="D357" t="s">
        <v>2096</v>
      </c>
      <c r="E357" t="s">
        <v>2097</v>
      </c>
      <c r="F357" t="s">
        <v>2098</v>
      </c>
      <c r="G357" t="s">
        <v>2096</v>
      </c>
      <c r="H357" t="s">
        <v>2254</v>
      </c>
      <c r="I357" t="s">
        <v>2256</v>
      </c>
      <c r="J357">
        <v>19128517329</v>
      </c>
      <c r="K357" s="1">
        <v>42009</v>
      </c>
      <c r="L357" t="s">
        <v>274</v>
      </c>
      <c r="M357" t="s">
        <v>863</v>
      </c>
      <c r="N357" t="s">
        <v>1781</v>
      </c>
      <c r="O357" t="s">
        <v>1782</v>
      </c>
      <c r="P357">
        <v>7123.66</v>
      </c>
      <c r="Q357">
        <v>0</v>
      </c>
      <c r="R357">
        <v>7123.66</v>
      </c>
      <c r="S357" t="s">
        <v>2257</v>
      </c>
      <c r="T357" t="s">
        <v>2258</v>
      </c>
      <c r="U357">
        <v>100</v>
      </c>
      <c r="V357" t="s">
        <v>2259</v>
      </c>
      <c r="W357">
        <v>41334269188</v>
      </c>
      <c r="X357" t="s">
        <v>45</v>
      </c>
      <c r="Y357" s="1">
        <v>42542</v>
      </c>
      <c r="Z357">
        <v>82</v>
      </c>
      <c r="AA357">
        <v>608.95000000000005</v>
      </c>
      <c r="AB357">
        <v>214</v>
      </c>
      <c r="AC357">
        <v>49933.9</v>
      </c>
      <c r="AD357">
        <v>2016</v>
      </c>
      <c r="AE357" t="s">
        <v>2423</v>
      </c>
    </row>
    <row r="358" spans="1:31" x14ac:dyDescent="0.3">
      <c r="A358" t="s">
        <v>2094</v>
      </c>
      <c r="B358" t="s">
        <v>2095</v>
      </c>
      <c r="C358" t="s">
        <v>2096</v>
      </c>
      <c r="D358" t="s">
        <v>2096</v>
      </c>
      <c r="E358" t="s">
        <v>2097</v>
      </c>
      <c r="F358" t="s">
        <v>2098</v>
      </c>
      <c r="G358" t="s">
        <v>2096</v>
      </c>
      <c r="H358" t="s">
        <v>2257</v>
      </c>
      <c r="I358" t="s">
        <v>2259</v>
      </c>
      <c r="J358">
        <v>19182817745</v>
      </c>
      <c r="K358" s="1">
        <v>41911</v>
      </c>
      <c r="L358" t="s">
        <v>274</v>
      </c>
      <c r="M358" t="s">
        <v>863</v>
      </c>
      <c r="N358" t="s">
        <v>1793</v>
      </c>
      <c r="O358" t="s">
        <v>1794</v>
      </c>
      <c r="P358">
        <v>7123.66</v>
      </c>
      <c r="Q358">
        <v>0</v>
      </c>
      <c r="R358">
        <v>7123.66</v>
      </c>
      <c r="S358" t="s">
        <v>2260</v>
      </c>
      <c r="T358" t="s">
        <v>2261</v>
      </c>
      <c r="U358">
        <v>1600</v>
      </c>
      <c r="V358" t="s">
        <v>2262</v>
      </c>
      <c r="W358">
        <v>41339893438</v>
      </c>
      <c r="X358" t="s">
        <v>45</v>
      </c>
      <c r="Y358" s="1">
        <v>42535</v>
      </c>
      <c r="Z358">
        <v>81</v>
      </c>
      <c r="AA358">
        <v>109.99</v>
      </c>
      <c r="AB358">
        <v>209</v>
      </c>
      <c r="AC358">
        <v>8909.1899999999987</v>
      </c>
      <c r="AD358">
        <v>2016</v>
      </c>
      <c r="AE358" t="s">
        <v>2423</v>
      </c>
    </row>
    <row r="359" spans="1:31" x14ac:dyDescent="0.3">
      <c r="A359" t="s">
        <v>2094</v>
      </c>
      <c r="B359" t="s">
        <v>2263</v>
      </c>
      <c r="C359" t="s">
        <v>2264</v>
      </c>
      <c r="D359" t="s">
        <v>2265</v>
      </c>
      <c r="E359" t="s">
        <v>2266</v>
      </c>
      <c r="F359" t="s">
        <v>2267</v>
      </c>
      <c r="G359" t="s">
        <v>2265</v>
      </c>
      <c r="H359" t="s">
        <v>2260</v>
      </c>
      <c r="I359" t="s">
        <v>2262</v>
      </c>
      <c r="J359">
        <v>19163076932</v>
      </c>
      <c r="K359" s="1">
        <v>41547</v>
      </c>
      <c r="L359" t="s">
        <v>274</v>
      </c>
      <c r="M359" t="s">
        <v>863</v>
      </c>
      <c r="N359" t="s">
        <v>1800</v>
      </c>
      <c r="O359" t="s">
        <v>1801</v>
      </c>
      <c r="P359">
        <v>7123.66</v>
      </c>
      <c r="Q359">
        <v>0</v>
      </c>
      <c r="R359">
        <v>7123.66</v>
      </c>
      <c r="S359" t="s">
        <v>2268</v>
      </c>
      <c r="T359" t="s">
        <v>2269</v>
      </c>
      <c r="U359">
        <v>4900</v>
      </c>
      <c r="V359" t="s">
        <v>2270</v>
      </c>
      <c r="W359">
        <v>455187101</v>
      </c>
      <c r="X359" t="s">
        <v>62</v>
      </c>
      <c r="Y359" s="1">
        <v>42534</v>
      </c>
      <c r="Z359">
        <v>46</v>
      </c>
      <c r="AA359">
        <v>1010.46</v>
      </c>
      <c r="AB359">
        <v>225</v>
      </c>
      <c r="AC359">
        <v>46481.16</v>
      </c>
      <c r="AD359">
        <v>2016</v>
      </c>
      <c r="AE359" t="s">
        <v>2423</v>
      </c>
    </row>
    <row r="360" spans="1:31" x14ac:dyDescent="0.3">
      <c r="A360" t="s">
        <v>2094</v>
      </c>
      <c r="B360" t="s">
        <v>2263</v>
      </c>
      <c r="C360" t="s">
        <v>2264</v>
      </c>
      <c r="D360" t="s">
        <v>2265</v>
      </c>
      <c r="E360" t="s">
        <v>2266</v>
      </c>
      <c r="F360" t="s">
        <v>2267</v>
      </c>
      <c r="G360" t="s">
        <v>2265</v>
      </c>
      <c r="H360" t="s">
        <v>2268</v>
      </c>
      <c r="I360" t="s">
        <v>2270</v>
      </c>
      <c r="J360">
        <v>15656026968</v>
      </c>
      <c r="K360" s="1">
        <v>41912</v>
      </c>
      <c r="L360" t="s">
        <v>274</v>
      </c>
      <c r="M360" t="s">
        <v>863</v>
      </c>
      <c r="N360" t="s">
        <v>1807</v>
      </c>
      <c r="O360" t="s">
        <v>1808</v>
      </c>
      <c r="P360">
        <v>7123.66</v>
      </c>
      <c r="Q360">
        <v>0</v>
      </c>
      <c r="R360">
        <v>7123.66</v>
      </c>
      <c r="S360" t="s">
        <v>2271</v>
      </c>
      <c r="T360" t="s">
        <v>2272</v>
      </c>
      <c r="U360">
        <v>1600</v>
      </c>
      <c r="V360" t="s">
        <v>2273</v>
      </c>
      <c r="W360">
        <v>457446518</v>
      </c>
      <c r="X360" t="s">
        <v>71</v>
      </c>
      <c r="Y360" s="1">
        <v>42811</v>
      </c>
      <c r="Z360">
        <v>145</v>
      </c>
      <c r="AA360">
        <v>4139</v>
      </c>
      <c r="AB360">
        <v>225</v>
      </c>
      <c r="AC360">
        <v>600155</v>
      </c>
      <c r="AD360">
        <v>2017</v>
      </c>
      <c r="AE360" t="s">
        <v>2422</v>
      </c>
    </row>
    <row r="361" spans="1:31" x14ac:dyDescent="0.3">
      <c r="A361" t="s">
        <v>2094</v>
      </c>
      <c r="B361" t="s">
        <v>2263</v>
      </c>
      <c r="C361" t="s">
        <v>2264</v>
      </c>
      <c r="D361" t="s">
        <v>2265</v>
      </c>
      <c r="E361" t="s">
        <v>2266</v>
      </c>
      <c r="F361" t="s">
        <v>2267</v>
      </c>
      <c r="G361" t="s">
        <v>2265</v>
      </c>
      <c r="H361" t="s">
        <v>2271</v>
      </c>
      <c r="I361" t="s">
        <v>2273</v>
      </c>
      <c r="J361">
        <v>11080310872</v>
      </c>
      <c r="K361" s="1">
        <v>41505</v>
      </c>
      <c r="L361" t="s">
        <v>274</v>
      </c>
      <c r="M361" t="s">
        <v>863</v>
      </c>
      <c r="N361" t="s">
        <v>1814</v>
      </c>
      <c r="O361" t="s">
        <v>1815</v>
      </c>
      <c r="P361">
        <v>7123.66</v>
      </c>
      <c r="Q361">
        <v>0</v>
      </c>
      <c r="R361">
        <v>7123.66</v>
      </c>
      <c r="S361" t="s">
        <v>2274</v>
      </c>
      <c r="T361" t="s">
        <v>2275</v>
      </c>
      <c r="U361">
        <v>1300</v>
      </c>
      <c r="V361" t="s">
        <v>2276</v>
      </c>
      <c r="W361">
        <v>451104249</v>
      </c>
      <c r="X361" t="s">
        <v>45</v>
      </c>
      <c r="Y361" s="1">
        <v>42787</v>
      </c>
      <c r="Z361">
        <v>134</v>
      </c>
      <c r="AA361">
        <v>1756</v>
      </c>
      <c r="AB361">
        <v>225</v>
      </c>
      <c r="AC361">
        <v>235304</v>
      </c>
      <c r="AD361">
        <v>2017</v>
      </c>
      <c r="AE361" t="s">
        <v>2415</v>
      </c>
    </row>
    <row r="362" spans="1:31" x14ac:dyDescent="0.3">
      <c r="A362" t="s">
        <v>2094</v>
      </c>
      <c r="B362" t="s">
        <v>2263</v>
      </c>
      <c r="C362" t="s">
        <v>2264</v>
      </c>
      <c r="D362" t="s">
        <v>2265</v>
      </c>
      <c r="E362" t="s">
        <v>2266</v>
      </c>
      <c r="F362" t="s">
        <v>2267</v>
      </c>
      <c r="G362" t="s">
        <v>2265</v>
      </c>
      <c r="H362" t="s">
        <v>2274</v>
      </c>
      <c r="I362" t="s">
        <v>2276</v>
      </c>
      <c r="J362">
        <v>10708353453</v>
      </c>
      <c r="K362" s="1">
        <v>42009</v>
      </c>
      <c r="L362" t="s">
        <v>274</v>
      </c>
      <c r="M362" t="s">
        <v>1202</v>
      </c>
      <c r="N362" t="s">
        <v>1451</v>
      </c>
      <c r="O362" t="s">
        <v>1385</v>
      </c>
      <c r="P362">
        <v>255.86</v>
      </c>
      <c r="Q362">
        <v>64.13</v>
      </c>
      <c r="R362">
        <v>319.99</v>
      </c>
      <c r="S362" t="s">
        <v>2277</v>
      </c>
      <c r="T362" t="s">
        <v>2278</v>
      </c>
      <c r="U362">
        <v>2600</v>
      </c>
      <c r="V362" t="s">
        <v>2279</v>
      </c>
      <c r="W362">
        <v>451832544</v>
      </c>
      <c r="X362" t="s">
        <v>45</v>
      </c>
      <c r="Y362" s="1">
        <v>42787</v>
      </c>
      <c r="Z362">
        <v>113</v>
      </c>
      <c r="AA362">
        <v>388.99</v>
      </c>
      <c r="AB362">
        <v>226</v>
      </c>
      <c r="AC362">
        <v>43955.87</v>
      </c>
      <c r="AD362">
        <v>2017</v>
      </c>
      <c r="AE362" t="s">
        <v>2415</v>
      </c>
    </row>
    <row r="363" spans="1:31" x14ac:dyDescent="0.3">
      <c r="A363" t="s">
        <v>2094</v>
      </c>
      <c r="B363" t="s">
        <v>2263</v>
      </c>
      <c r="C363" t="s">
        <v>2264</v>
      </c>
      <c r="D363" t="s">
        <v>2265</v>
      </c>
      <c r="E363" t="s">
        <v>2266</v>
      </c>
      <c r="F363" t="s">
        <v>2267</v>
      </c>
      <c r="G363" t="s">
        <v>2265</v>
      </c>
      <c r="H363" t="s">
        <v>2277</v>
      </c>
      <c r="I363" t="s">
        <v>2279</v>
      </c>
      <c r="J363">
        <v>13423460424</v>
      </c>
      <c r="K363" s="1">
        <v>42125</v>
      </c>
      <c r="L363" t="s">
        <v>274</v>
      </c>
      <c r="M363" t="s">
        <v>1202</v>
      </c>
      <c r="N363" t="s">
        <v>2280</v>
      </c>
      <c r="O363" t="s">
        <v>1318</v>
      </c>
      <c r="P363">
        <v>252.57</v>
      </c>
      <c r="Q363">
        <v>60.1</v>
      </c>
      <c r="R363">
        <v>312.67</v>
      </c>
      <c r="S363" t="s">
        <v>2281</v>
      </c>
      <c r="T363" t="s">
        <v>2282</v>
      </c>
      <c r="U363">
        <v>500</v>
      </c>
      <c r="V363" t="s">
        <v>2283</v>
      </c>
      <c r="W363">
        <v>455137537</v>
      </c>
      <c r="X363" t="s">
        <v>62</v>
      </c>
      <c r="Y363" s="1">
        <v>42417</v>
      </c>
      <c r="Z363">
        <v>59</v>
      </c>
      <c r="AA363">
        <v>719.99</v>
      </c>
      <c r="AB363">
        <v>226</v>
      </c>
      <c r="AC363">
        <v>42479.41</v>
      </c>
      <c r="AD363">
        <v>2016</v>
      </c>
      <c r="AE363" t="s">
        <v>2415</v>
      </c>
    </row>
    <row r="364" spans="1:31" x14ac:dyDescent="0.3">
      <c r="A364" t="s">
        <v>2094</v>
      </c>
      <c r="B364" t="s">
        <v>2263</v>
      </c>
      <c r="C364" t="s">
        <v>2264</v>
      </c>
      <c r="D364" t="s">
        <v>2265</v>
      </c>
      <c r="E364" t="s">
        <v>2266</v>
      </c>
      <c r="F364" t="s">
        <v>2267</v>
      </c>
      <c r="G364" t="s">
        <v>2265</v>
      </c>
      <c r="H364" t="s">
        <v>2281</v>
      </c>
      <c r="I364" t="s">
        <v>2283</v>
      </c>
      <c r="J364">
        <v>68868023</v>
      </c>
      <c r="K364" s="1">
        <v>40112</v>
      </c>
      <c r="L364" t="s">
        <v>274</v>
      </c>
      <c r="M364" t="s">
        <v>1202</v>
      </c>
      <c r="N364" t="s">
        <v>1463</v>
      </c>
      <c r="O364" t="s">
        <v>1265</v>
      </c>
      <c r="P364">
        <v>274.56</v>
      </c>
      <c r="Q364">
        <v>35.29</v>
      </c>
      <c r="R364">
        <v>309.85000000000002</v>
      </c>
      <c r="S364" t="s">
        <v>2284</v>
      </c>
      <c r="T364" t="s">
        <v>2285</v>
      </c>
      <c r="U364">
        <v>1600</v>
      </c>
      <c r="V364" t="s">
        <v>2286</v>
      </c>
      <c r="W364">
        <v>458689385</v>
      </c>
      <c r="X364" t="s">
        <v>71</v>
      </c>
      <c r="Y364" s="1">
        <v>42417</v>
      </c>
      <c r="Z364">
        <v>140</v>
      </c>
      <c r="AA364">
        <v>722.99</v>
      </c>
      <c r="AB364">
        <v>226</v>
      </c>
      <c r="AC364">
        <v>101218.6</v>
      </c>
      <c r="AD364">
        <v>2016</v>
      </c>
      <c r="AE364" t="s">
        <v>2415</v>
      </c>
    </row>
    <row r="365" spans="1:31" x14ac:dyDescent="0.3">
      <c r="A365" t="s">
        <v>2094</v>
      </c>
      <c r="B365" t="s">
        <v>2263</v>
      </c>
      <c r="C365" t="s">
        <v>2264</v>
      </c>
      <c r="D365" t="s">
        <v>2265</v>
      </c>
      <c r="E365" t="s">
        <v>2266</v>
      </c>
      <c r="F365" t="s">
        <v>2267</v>
      </c>
      <c r="G365" t="s">
        <v>2265</v>
      </c>
      <c r="H365" t="s">
        <v>2284</v>
      </c>
      <c r="I365" t="s">
        <v>2286</v>
      </c>
      <c r="J365">
        <v>68899428</v>
      </c>
      <c r="K365" s="1">
        <v>41911</v>
      </c>
      <c r="L365" t="s">
        <v>274</v>
      </c>
      <c r="M365" t="s">
        <v>1202</v>
      </c>
      <c r="N365" t="s">
        <v>1469</v>
      </c>
      <c r="O365" t="s">
        <v>1225</v>
      </c>
      <c r="P365">
        <v>217.83</v>
      </c>
      <c r="Q365">
        <v>87</v>
      </c>
      <c r="R365">
        <v>305</v>
      </c>
      <c r="S365" t="s">
        <v>2287</v>
      </c>
      <c r="T365" t="s">
        <v>2288</v>
      </c>
      <c r="U365">
        <v>600</v>
      </c>
      <c r="V365" t="s">
        <v>2289</v>
      </c>
      <c r="W365">
        <v>63455187101</v>
      </c>
      <c r="X365" t="s">
        <v>45</v>
      </c>
      <c r="Y365" s="1">
        <v>42776</v>
      </c>
      <c r="Z365">
        <v>37</v>
      </c>
      <c r="AA365">
        <v>3177.44</v>
      </c>
      <c r="AB365">
        <v>226</v>
      </c>
      <c r="AC365">
        <v>117565.28</v>
      </c>
      <c r="AD365">
        <v>2017</v>
      </c>
      <c r="AE365" t="s">
        <v>2415</v>
      </c>
    </row>
    <row r="366" spans="1:31" x14ac:dyDescent="0.3">
      <c r="A366" t="s">
        <v>2094</v>
      </c>
      <c r="B366" t="s">
        <v>2263</v>
      </c>
      <c r="C366" t="s">
        <v>2264</v>
      </c>
      <c r="D366" t="s">
        <v>2265</v>
      </c>
      <c r="E366" t="s">
        <v>2266</v>
      </c>
      <c r="F366" t="s">
        <v>2267</v>
      </c>
      <c r="G366" t="s">
        <v>2265</v>
      </c>
      <c r="H366" t="s">
        <v>2287</v>
      </c>
      <c r="I366" t="s">
        <v>2289</v>
      </c>
      <c r="J366">
        <v>68821332</v>
      </c>
      <c r="K366" s="1">
        <v>41777</v>
      </c>
      <c r="L366" t="s">
        <v>274</v>
      </c>
      <c r="M366" t="s">
        <v>1202</v>
      </c>
      <c r="N366" t="s">
        <v>1474</v>
      </c>
      <c r="O366" t="s">
        <v>1475</v>
      </c>
      <c r="P366">
        <v>225.47</v>
      </c>
      <c r="Q366">
        <v>76.52</v>
      </c>
      <c r="R366">
        <v>301.99</v>
      </c>
      <c r="S366" t="s">
        <v>2290</v>
      </c>
      <c r="T366" t="s">
        <v>2291</v>
      </c>
      <c r="U366">
        <v>5000</v>
      </c>
      <c r="V366" t="s">
        <v>2292</v>
      </c>
      <c r="W366">
        <v>63457446518</v>
      </c>
      <c r="X366" t="s">
        <v>62</v>
      </c>
      <c r="Y366" s="1">
        <v>42776</v>
      </c>
      <c r="Z366">
        <v>132</v>
      </c>
      <c r="AA366">
        <v>1199.99</v>
      </c>
      <c r="AB366">
        <v>226</v>
      </c>
      <c r="AC366">
        <v>158398.68</v>
      </c>
      <c r="AD366">
        <v>2017</v>
      </c>
      <c r="AE366" t="s">
        <v>2415</v>
      </c>
    </row>
    <row r="367" spans="1:31" x14ac:dyDescent="0.3">
      <c r="A367" t="s">
        <v>2094</v>
      </c>
      <c r="B367" t="s">
        <v>2263</v>
      </c>
      <c r="C367" t="s">
        <v>2264</v>
      </c>
      <c r="D367" t="s">
        <v>2265</v>
      </c>
      <c r="E367" t="s">
        <v>2266</v>
      </c>
      <c r="F367" t="s">
        <v>2267</v>
      </c>
      <c r="G367" t="s">
        <v>2265</v>
      </c>
      <c r="H367" t="s">
        <v>2290</v>
      </c>
      <c r="I367" t="s">
        <v>2292</v>
      </c>
      <c r="J367">
        <v>68850748</v>
      </c>
      <c r="K367" s="1">
        <v>40812</v>
      </c>
      <c r="L367" t="s">
        <v>274</v>
      </c>
      <c r="M367" t="s">
        <v>1202</v>
      </c>
      <c r="N367" t="s">
        <v>1481</v>
      </c>
      <c r="O367" t="s">
        <v>1378</v>
      </c>
      <c r="P367">
        <v>245.4</v>
      </c>
      <c r="Q367">
        <v>54.49</v>
      </c>
      <c r="R367">
        <v>299.89</v>
      </c>
      <c r="S367" t="s">
        <v>2293</v>
      </c>
      <c r="T367" t="s">
        <v>2294</v>
      </c>
      <c r="U367">
        <v>4000</v>
      </c>
      <c r="V367" t="s">
        <v>2295</v>
      </c>
      <c r="W367">
        <v>63451104249</v>
      </c>
      <c r="X367" t="s">
        <v>45</v>
      </c>
      <c r="Y367" s="1">
        <v>42776</v>
      </c>
      <c r="Z367">
        <v>69</v>
      </c>
      <c r="AA367">
        <v>549.59</v>
      </c>
      <c r="AB367">
        <v>227</v>
      </c>
      <c r="AC367">
        <v>37921.71</v>
      </c>
      <c r="AD367">
        <v>2017</v>
      </c>
      <c r="AE367" t="s">
        <v>2415</v>
      </c>
    </row>
    <row r="368" spans="1:31" x14ac:dyDescent="0.3">
      <c r="A368" t="s">
        <v>2094</v>
      </c>
      <c r="B368" t="s">
        <v>2263</v>
      </c>
      <c r="C368" t="s">
        <v>2264</v>
      </c>
      <c r="D368" t="s">
        <v>2265</v>
      </c>
      <c r="E368" t="s">
        <v>2266</v>
      </c>
      <c r="F368" t="s">
        <v>2267</v>
      </c>
      <c r="G368" t="s">
        <v>2265</v>
      </c>
      <c r="H368" t="s">
        <v>2293</v>
      </c>
      <c r="I368" t="s">
        <v>2295</v>
      </c>
      <c r="J368">
        <v>68884302</v>
      </c>
      <c r="K368" s="1">
        <v>41589</v>
      </c>
      <c r="L368" t="s">
        <v>274</v>
      </c>
      <c r="M368" t="s">
        <v>1202</v>
      </c>
      <c r="N368" t="s">
        <v>1491</v>
      </c>
      <c r="O368" t="s">
        <v>1378</v>
      </c>
      <c r="P368">
        <v>231.58</v>
      </c>
      <c r="Q368">
        <v>68.31</v>
      </c>
      <c r="R368">
        <v>299.89</v>
      </c>
      <c r="S368" t="s">
        <v>2296</v>
      </c>
      <c r="T368" t="s">
        <v>2297</v>
      </c>
      <c r="U368">
        <v>400</v>
      </c>
      <c r="V368" t="s">
        <v>2298</v>
      </c>
      <c r="W368">
        <v>63451832544</v>
      </c>
      <c r="X368" t="s">
        <v>71</v>
      </c>
      <c r="Y368" s="1">
        <v>42737</v>
      </c>
      <c r="Z368">
        <v>37</v>
      </c>
      <c r="AA368">
        <v>699.89</v>
      </c>
      <c r="AB368">
        <v>227</v>
      </c>
      <c r="AC368">
        <v>25895.93</v>
      </c>
      <c r="AD368">
        <v>2017</v>
      </c>
      <c r="AE368" t="s">
        <v>2416</v>
      </c>
    </row>
    <row r="369" spans="1:31" x14ac:dyDescent="0.3">
      <c r="A369" t="s">
        <v>2094</v>
      </c>
      <c r="B369" t="s">
        <v>2263</v>
      </c>
      <c r="C369" t="s">
        <v>2264</v>
      </c>
      <c r="D369" t="s">
        <v>2265</v>
      </c>
      <c r="E369" t="s">
        <v>2266</v>
      </c>
      <c r="F369" t="s">
        <v>2267</v>
      </c>
      <c r="G369" t="s">
        <v>2265</v>
      </c>
      <c r="H369" t="s">
        <v>2296</v>
      </c>
      <c r="I369" t="s">
        <v>2298</v>
      </c>
      <c r="J369">
        <v>68859603</v>
      </c>
      <c r="K369" s="1">
        <v>40704</v>
      </c>
      <c r="L369" t="s">
        <v>274</v>
      </c>
      <c r="M369" t="s">
        <v>1202</v>
      </c>
      <c r="N369" t="s">
        <v>1496</v>
      </c>
      <c r="O369" t="s">
        <v>1378</v>
      </c>
      <c r="P369">
        <v>262.39999999999998</v>
      </c>
      <c r="Q369">
        <v>37.49</v>
      </c>
      <c r="R369">
        <v>299.89</v>
      </c>
      <c r="S369" t="s">
        <v>2299</v>
      </c>
      <c r="T369" t="s">
        <v>2300</v>
      </c>
      <c r="U369">
        <v>600</v>
      </c>
      <c r="V369" t="s">
        <v>2301</v>
      </c>
      <c r="W369">
        <v>63455137537</v>
      </c>
      <c r="X369" t="s">
        <v>45</v>
      </c>
      <c r="Y369" s="1">
        <v>42352</v>
      </c>
      <c r="Z369">
        <v>41</v>
      </c>
      <c r="AA369">
        <v>645.20000000000005</v>
      </c>
      <c r="AB369">
        <v>227</v>
      </c>
      <c r="AC369">
        <v>26453.200000000001</v>
      </c>
      <c r="AD369">
        <v>2015</v>
      </c>
      <c r="AE369" t="s">
        <v>2425</v>
      </c>
    </row>
    <row r="370" spans="1:31" x14ac:dyDescent="0.3">
      <c r="A370" t="s">
        <v>2094</v>
      </c>
      <c r="B370" t="s">
        <v>2263</v>
      </c>
      <c r="C370" t="s">
        <v>2264</v>
      </c>
      <c r="D370" t="s">
        <v>2265</v>
      </c>
      <c r="E370" t="s">
        <v>2266</v>
      </c>
      <c r="F370" t="s">
        <v>2267</v>
      </c>
      <c r="G370" t="s">
        <v>2265</v>
      </c>
      <c r="H370" t="s">
        <v>2299</v>
      </c>
      <c r="I370" t="s">
        <v>2301</v>
      </c>
      <c r="J370">
        <v>68818105</v>
      </c>
      <c r="K370" s="1">
        <v>42551</v>
      </c>
      <c r="L370" t="s">
        <v>274</v>
      </c>
      <c r="M370" t="s">
        <v>1202</v>
      </c>
      <c r="N370" t="s">
        <v>1501</v>
      </c>
      <c r="O370" t="s">
        <v>1378</v>
      </c>
      <c r="P370">
        <v>266.14999999999998</v>
      </c>
      <c r="Q370">
        <v>32.83</v>
      </c>
      <c r="R370">
        <v>298.98</v>
      </c>
      <c r="S370" t="s">
        <v>2302</v>
      </c>
      <c r="T370" t="s">
        <v>2303</v>
      </c>
      <c r="U370">
        <v>700</v>
      </c>
      <c r="V370" t="s">
        <v>2304</v>
      </c>
      <c r="W370">
        <v>63458689385</v>
      </c>
      <c r="X370" t="s">
        <v>62</v>
      </c>
      <c r="Y370" s="1">
        <v>42339</v>
      </c>
      <c r="Z370">
        <v>49</v>
      </c>
      <c r="AA370">
        <v>799</v>
      </c>
      <c r="AB370">
        <v>227</v>
      </c>
      <c r="AC370">
        <v>39151</v>
      </c>
      <c r="AD370">
        <v>2015</v>
      </c>
      <c r="AE370" t="s">
        <v>2425</v>
      </c>
    </row>
    <row r="371" spans="1:31" x14ac:dyDescent="0.3">
      <c r="A371" t="s">
        <v>2094</v>
      </c>
      <c r="B371" t="s">
        <v>2263</v>
      </c>
      <c r="C371" t="s">
        <v>2264</v>
      </c>
      <c r="D371" t="s">
        <v>2265</v>
      </c>
      <c r="E371" t="s">
        <v>2266</v>
      </c>
      <c r="F371" t="s">
        <v>2267</v>
      </c>
      <c r="G371" t="s">
        <v>2265</v>
      </c>
      <c r="H371" t="s">
        <v>2302</v>
      </c>
      <c r="I371" t="s">
        <v>2304</v>
      </c>
      <c r="J371">
        <v>68806262</v>
      </c>
      <c r="K371" s="1">
        <v>40959</v>
      </c>
      <c r="L371" t="s">
        <v>274</v>
      </c>
      <c r="M371" t="s">
        <v>1202</v>
      </c>
      <c r="N371" t="s">
        <v>1506</v>
      </c>
      <c r="O371" t="s">
        <v>1507</v>
      </c>
      <c r="P371">
        <v>252.31</v>
      </c>
      <c r="Q371">
        <v>43.41</v>
      </c>
      <c r="R371">
        <v>295.72000000000003</v>
      </c>
      <c r="S371" t="s">
        <v>2305</v>
      </c>
      <c r="T371" t="s">
        <v>2306</v>
      </c>
      <c r="U371">
        <v>300</v>
      </c>
      <c r="V371" t="s">
        <v>2307</v>
      </c>
      <c r="W371">
        <v>21212230</v>
      </c>
      <c r="X371" t="s">
        <v>71</v>
      </c>
      <c r="Y371" s="1">
        <v>42705</v>
      </c>
      <c r="Z371">
        <v>112</v>
      </c>
      <c r="AA371">
        <v>644</v>
      </c>
      <c r="AB371">
        <v>210</v>
      </c>
      <c r="AC371">
        <v>72128</v>
      </c>
      <c r="AD371">
        <v>2016</v>
      </c>
      <c r="AE371" t="s">
        <v>2425</v>
      </c>
    </row>
    <row r="372" spans="1:31" x14ac:dyDescent="0.3">
      <c r="A372" t="s">
        <v>2094</v>
      </c>
      <c r="B372" t="s">
        <v>2263</v>
      </c>
      <c r="C372" t="s">
        <v>2264</v>
      </c>
      <c r="D372" t="s">
        <v>2265</v>
      </c>
      <c r="E372" t="s">
        <v>2266</v>
      </c>
      <c r="F372" t="s">
        <v>2267</v>
      </c>
      <c r="G372" t="s">
        <v>2265</v>
      </c>
      <c r="H372" t="s">
        <v>2305</v>
      </c>
      <c r="I372" t="s">
        <v>2307</v>
      </c>
      <c r="J372">
        <v>68812337</v>
      </c>
      <c r="K372" s="1">
        <v>41184</v>
      </c>
      <c r="L372" t="s">
        <v>274</v>
      </c>
      <c r="M372" t="s">
        <v>1202</v>
      </c>
      <c r="N372" t="s">
        <v>1512</v>
      </c>
      <c r="O372" t="s">
        <v>1385</v>
      </c>
      <c r="P372">
        <v>239.95</v>
      </c>
      <c r="Q372">
        <v>50.02</v>
      </c>
      <c r="R372">
        <v>289.97000000000003</v>
      </c>
      <c r="S372" t="s">
        <v>2308</v>
      </c>
      <c r="T372" t="s">
        <v>2309</v>
      </c>
      <c r="U372">
        <v>400</v>
      </c>
      <c r="V372" t="s">
        <v>2310</v>
      </c>
      <c r="W372">
        <v>21559639</v>
      </c>
      <c r="X372" t="s">
        <v>45</v>
      </c>
      <c r="Y372" s="1">
        <v>42704</v>
      </c>
      <c r="Z372">
        <v>75</v>
      </c>
      <c r="AA372">
        <v>469.99</v>
      </c>
      <c r="AB372">
        <v>210</v>
      </c>
      <c r="AC372">
        <v>35249.25</v>
      </c>
      <c r="AD372">
        <v>2016</v>
      </c>
      <c r="AE372" t="s">
        <v>2414</v>
      </c>
    </row>
    <row r="373" spans="1:31" x14ac:dyDescent="0.3">
      <c r="A373" t="s">
        <v>2094</v>
      </c>
      <c r="B373" t="s">
        <v>2263</v>
      </c>
      <c r="C373" t="s">
        <v>2264</v>
      </c>
      <c r="D373" t="s">
        <v>2265</v>
      </c>
      <c r="E373" t="s">
        <v>2266</v>
      </c>
      <c r="F373" t="s">
        <v>2267</v>
      </c>
      <c r="G373" t="s">
        <v>2265</v>
      </c>
      <c r="H373" t="s">
        <v>2308</v>
      </c>
      <c r="I373" t="s">
        <v>2310</v>
      </c>
      <c r="J373">
        <v>68856195</v>
      </c>
      <c r="K373" s="1">
        <v>41407</v>
      </c>
      <c r="L373" t="s">
        <v>274</v>
      </c>
      <c r="M373" t="s">
        <v>1202</v>
      </c>
      <c r="N373" t="s">
        <v>1518</v>
      </c>
      <c r="O373" t="s">
        <v>1519</v>
      </c>
      <c r="P373">
        <v>219.69</v>
      </c>
      <c r="Q373">
        <v>70.099999999999994</v>
      </c>
      <c r="R373">
        <v>289.79000000000002</v>
      </c>
      <c r="S373" t="s">
        <v>2311</v>
      </c>
      <c r="T373" t="s">
        <v>2312</v>
      </c>
      <c r="U373">
        <v>4600</v>
      </c>
      <c r="V373" t="s">
        <v>2313</v>
      </c>
      <c r="W373">
        <v>21179659</v>
      </c>
      <c r="X373" t="s">
        <v>45</v>
      </c>
      <c r="Y373" s="1">
        <v>43040</v>
      </c>
      <c r="Z373">
        <v>78</v>
      </c>
      <c r="AA373">
        <v>443.72</v>
      </c>
      <c r="AB373">
        <v>215</v>
      </c>
      <c r="AC373">
        <v>34610.160000000003</v>
      </c>
      <c r="AD373">
        <v>2017</v>
      </c>
      <c r="AE373" t="s">
        <v>2414</v>
      </c>
    </row>
    <row r="374" spans="1:31" x14ac:dyDescent="0.3">
      <c r="A374" t="s">
        <v>2094</v>
      </c>
      <c r="B374" t="s">
        <v>2263</v>
      </c>
      <c r="C374" t="s">
        <v>2264</v>
      </c>
      <c r="D374" t="s">
        <v>2265</v>
      </c>
      <c r="E374" t="s">
        <v>2266</v>
      </c>
      <c r="F374" t="s">
        <v>2267</v>
      </c>
      <c r="G374" t="s">
        <v>2265</v>
      </c>
      <c r="H374" t="s">
        <v>2314</v>
      </c>
      <c r="I374" t="s">
        <v>2315</v>
      </c>
      <c r="J374">
        <v>68824657</v>
      </c>
      <c r="K374" s="1">
        <v>40553</v>
      </c>
      <c r="L374" t="s">
        <v>274</v>
      </c>
      <c r="M374" t="s">
        <v>1202</v>
      </c>
      <c r="N374" t="s">
        <v>1524</v>
      </c>
      <c r="O374" t="s">
        <v>1525</v>
      </c>
      <c r="P374">
        <v>258.10000000000002</v>
      </c>
      <c r="Q374">
        <v>28.9</v>
      </c>
      <c r="R374">
        <v>287</v>
      </c>
      <c r="S374" t="s">
        <v>2316</v>
      </c>
      <c r="T374" t="s">
        <v>2317</v>
      </c>
      <c r="U374">
        <v>4200</v>
      </c>
      <c r="V374" t="s">
        <v>2318</v>
      </c>
      <c r="W374">
        <v>21826836</v>
      </c>
      <c r="X374" t="s">
        <v>45</v>
      </c>
      <c r="Y374" s="1">
        <v>42304</v>
      </c>
      <c r="Z374">
        <v>58</v>
      </c>
      <c r="AA374">
        <v>287</v>
      </c>
      <c r="AB374">
        <v>216</v>
      </c>
      <c r="AC374">
        <v>16646</v>
      </c>
      <c r="AD374">
        <v>2015</v>
      </c>
      <c r="AE374" t="s">
        <v>2417</v>
      </c>
    </row>
    <row r="375" spans="1:31" x14ac:dyDescent="0.3">
      <c r="A375" t="s">
        <v>2094</v>
      </c>
      <c r="B375" t="s">
        <v>2263</v>
      </c>
      <c r="C375" t="s">
        <v>2264</v>
      </c>
      <c r="D375" t="s">
        <v>2265</v>
      </c>
      <c r="E375" t="s">
        <v>2266</v>
      </c>
      <c r="F375" t="s">
        <v>2267</v>
      </c>
      <c r="G375" t="s">
        <v>2265</v>
      </c>
      <c r="H375" t="s">
        <v>2316</v>
      </c>
      <c r="I375" t="s">
        <v>2318</v>
      </c>
      <c r="J375">
        <v>68814336</v>
      </c>
      <c r="K375" s="1">
        <v>41771</v>
      </c>
      <c r="L375" t="s">
        <v>274</v>
      </c>
      <c r="M375" t="s">
        <v>1202</v>
      </c>
      <c r="N375" t="s">
        <v>1531</v>
      </c>
      <c r="O375" t="s">
        <v>1218</v>
      </c>
      <c r="P375">
        <v>234.26</v>
      </c>
      <c r="Q375">
        <v>49.72</v>
      </c>
      <c r="R375">
        <v>283.98</v>
      </c>
      <c r="S375" t="s">
        <v>2319</v>
      </c>
      <c r="T375" t="s">
        <v>2320</v>
      </c>
      <c r="U375">
        <v>2200</v>
      </c>
      <c r="V375" t="s">
        <v>2321</v>
      </c>
      <c r="W375">
        <v>21245212</v>
      </c>
      <c r="X375" t="s">
        <v>62</v>
      </c>
      <c r="Y375" s="1">
        <v>42305</v>
      </c>
      <c r="Z375">
        <v>83</v>
      </c>
      <c r="AA375">
        <v>949.89</v>
      </c>
      <c r="AB375">
        <v>264</v>
      </c>
      <c r="AC375">
        <v>78840.87</v>
      </c>
      <c r="AD375">
        <v>2015</v>
      </c>
      <c r="AE375" t="s">
        <v>2417</v>
      </c>
    </row>
    <row r="376" spans="1:31" x14ac:dyDescent="0.3">
      <c r="A376" t="s">
        <v>2094</v>
      </c>
      <c r="B376" t="s">
        <v>2263</v>
      </c>
      <c r="C376" t="s">
        <v>2264</v>
      </c>
      <c r="D376" t="s">
        <v>2265</v>
      </c>
      <c r="E376" t="s">
        <v>2266</v>
      </c>
      <c r="F376" t="s">
        <v>2267</v>
      </c>
      <c r="G376" t="s">
        <v>2265</v>
      </c>
      <c r="H376" t="s">
        <v>2319</v>
      </c>
      <c r="I376" t="s">
        <v>2321</v>
      </c>
      <c r="J376">
        <v>68859812</v>
      </c>
      <c r="K376" s="1">
        <v>41911</v>
      </c>
      <c r="L376" t="s">
        <v>274</v>
      </c>
      <c r="M376" t="s">
        <v>1202</v>
      </c>
      <c r="N376" t="s">
        <v>1537</v>
      </c>
      <c r="O376" t="s">
        <v>1239</v>
      </c>
      <c r="P376">
        <v>240.62</v>
      </c>
      <c r="Q376">
        <v>43.36</v>
      </c>
      <c r="R376">
        <v>283.98</v>
      </c>
      <c r="S376" t="s">
        <v>2322</v>
      </c>
      <c r="T376" t="s">
        <v>2323</v>
      </c>
      <c r="U376">
        <v>1100</v>
      </c>
      <c r="V376" t="s">
        <v>2324</v>
      </c>
      <c r="W376">
        <v>21192239</v>
      </c>
      <c r="X376" t="s">
        <v>62</v>
      </c>
      <c r="Y376" s="1">
        <v>42671</v>
      </c>
      <c r="Z376">
        <v>110</v>
      </c>
      <c r="AA376">
        <v>419.99</v>
      </c>
      <c r="AB376">
        <v>232</v>
      </c>
      <c r="AC376">
        <v>46198.9</v>
      </c>
      <c r="AD376">
        <v>2016</v>
      </c>
      <c r="AE376" t="s">
        <v>2417</v>
      </c>
    </row>
    <row r="377" spans="1:31" x14ac:dyDescent="0.3">
      <c r="A377" t="s">
        <v>2094</v>
      </c>
      <c r="B377" t="s">
        <v>2263</v>
      </c>
      <c r="C377" t="s">
        <v>2264</v>
      </c>
      <c r="D377" t="s">
        <v>2265</v>
      </c>
      <c r="E377" t="s">
        <v>2266</v>
      </c>
      <c r="F377" t="s">
        <v>2267</v>
      </c>
      <c r="G377" t="s">
        <v>2265</v>
      </c>
      <c r="H377" t="s">
        <v>2322</v>
      </c>
      <c r="I377" t="s">
        <v>2324</v>
      </c>
      <c r="J377">
        <v>68847192</v>
      </c>
      <c r="K377" s="1">
        <v>41687</v>
      </c>
      <c r="L377" t="s">
        <v>274</v>
      </c>
      <c r="M377" t="s">
        <v>1202</v>
      </c>
      <c r="N377" t="s">
        <v>1542</v>
      </c>
      <c r="O377" t="s">
        <v>1378</v>
      </c>
      <c r="P377">
        <v>212.69</v>
      </c>
      <c r="Q377">
        <v>70.290000000000006</v>
      </c>
      <c r="R377">
        <v>282.98</v>
      </c>
      <c r="S377" t="s">
        <v>2325</v>
      </c>
      <c r="T377" t="s">
        <v>2326</v>
      </c>
      <c r="U377">
        <v>3300</v>
      </c>
      <c r="V377" t="s">
        <v>2327</v>
      </c>
      <c r="W377">
        <v>23221212230</v>
      </c>
      <c r="X377" t="s">
        <v>62</v>
      </c>
      <c r="Y377" s="1">
        <v>42305</v>
      </c>
      <c r="Z377">
        <v>89</v>
      </c>
      <c r="AA377">
        <v>1010.46</v>
      </c>
      <c r="AB377">
        <v>219</v>
      </c>
      <c r="AC377">
        <v>89930.94</v>
      </c>
      <c r="AD377">
        <v>2015</v>
      </c>
      <c r="AE377" t="s">
        <v>2417</v>
      </c>
    </row>
    <row r="378" spans="1:31" x14ac:dyDescent="0.3">
      <c r="A378" t="s">
        <v>2094</v>
      </c>
      <c r="B378" t="s">
        <v>2263</v>
      </c>
      <c r="C378" t="s">
        <v>2264</v>
      </c>
      <c r="D378" t="s">
        <v>2265</v>
      </c>
      <c r="E378" t="s">
        <v>2266</v>
      </c>
      <c r="F378" t="s">
        <v>2267</v>
      </c>
      <c r="G378" t="s">
        <v>2265</v>
      </c>
      <c r="H378" t="s">
        <v>2325</v>
      </c>
      <c r="I378" t="s">
        <v>2327</v>
      </c>
      <c r="J378">
        <v>68872343</v>
      </c>
      <c r="K378" s="1">
        <v>40448</v>
      </c>
      <c r="L378" t="s">
        <v>274</v>
      </c>
      <c r="M378" t="s">
        <v>1202</v>
      </c>
      <c r="N378" t="s">
        <v>1548</v>
      </c>
      <c r="O378" t="s">
        <v>1265</v>
      </c>
      <c r="P378">
        <v>214.36</v>
      </c>
      <c r="Q378">
        <v>68.62</v>
      </c>
      <c r="R378">
        <v>282.98</v>
      </c>
      <c r="S378" t="s">
        <v>2328</v>
      </c>
      <c r="T378" t="s">
        <v>2329</v>
      </c>
      <c r="U378">
        <v>4400</v>
      </c>
      <c r="V378" t="s">
        <v>2330</v>
      </c>
      <c r="W378">
        <v>23221559639</v>
      </c>
      <c r="X378" t="s">
        <v>71</v>
      </c>
      <c r="Y378" s="1">
        <v>42632</v>
      </c>
      <c r="Z378">
        <v>83</v>
      </c>
      <c r="AA378">
        <v>579.99</v>
      </c>
      <c r="AB378">
        <v>219</v>
      </c>
      <c r="AC378">
        <v>48139.17</v>
      </c>
      <c r="AD378">
        <v>2016</v>
      </c>
      <c r="AE378" t="s">
        <v>2421</v>
      </c>
    </row>
    <row r="379" spans="1:31" x14ac:dyDescent="0.3">
      <c r="A379" t="s">
        <v>2094</v>
      </c>
      <c r="B379" t="s">
        <v>2263</v>
      </c>
      <c r="C379" t="s">
        <v>2264</v>
      </c>
      <c r="D379" t="s">
        <v>2265</v>
      </c>
      <c r="E379" t="s">
        <v>2266</v>
      </c>
      <c r="F379" t="s">
        <v>2267</v>
      </c>
      <c r="G379" t="s">
        <v>2265</v>
      </c>
      <c r="H379" t="s">
        <v>2328</v>
      </c>
      <c r="I379" t="s">
        <v>2330</v>
      </c>
      <c r="J379">
        <v>68881765</v>
      </c>
      <c r="K379" s="1">
        <v>39821</v>
      </c>
      <c r="L379" t="s">
        <v>274</v>
      </c>
      <c r="M379" t="s">
        <v>1202</v>
      </c>
      <c r="N379" t="s">
        <v>1554</v>
      </c>
      <c r="O379" t="s">
        <v>1265</v>
      </c>
      <c r="P379">
        <v>223.92</v>
      </c>
      <c r="Q379">
        <v>58.06</v>
      </c>
      <c r="R379">
        <v>281.98</v>
      </c>
      <c r="S379" t="s">
        <v>2331</v>
      </c>
      <c r="T379" t="s">
        <v>2332</v>
      </c>
      <c r="U379">
        <v>4500</v>
      </c>
      <c r="V379" t="s">
        <v>2333</v>
      </c>
      <c r="W379">
        <v>23221179659</v>
      </c>
      <c r="X379" t="s">
        <v>45</v>
      </c>
      <c r="Y379" s="1">
        <v>42627</v>
      </c>
      <c r="Z379">
        <v>105</v>
      </c>
      <c r="AA379">
        <v>809.99</v>
      </c>
      <c r="AB379">
        <v>220</v>
      </c>
      <c r="AC379">
        <v>85048.95</v>
      </c>
      <c r="AD379">
        <v>2016</v>
      </c>
      <c r="AE379" t="s">
        <v>2421</v>
      </c>
    </row>
    <row r="380" spans="1:31" x14ac:dyDescent="0.3">
      <c r="A380" t="s">
        <v>2094</v>
      </c>
      <c r="B380" t="s">
        <v>2263</v>
      </c>
      <c r="C380" t="s">
        <v>2264</v>
      </c>
      <c r="D380" t="s">
        <v>2265</v>
      </c>
      <c r="E380" t="s">
        <v>2266</v>
      </c>
      <c r="F380" t="s">
        <v>2267</v>
      </c>
      <c r="G380" t="s">
        <v>2265</v>
      </c>
      <c r="H380" t="s">
        <v>2331</v>
      </c>
      <c r="I380" t="s">
        <v>2333</v>
      </c>
      <c r="J380">
        <v>68827466</v>
      </c>
      <c r="K380" s="1">
        <v>42009</v>
      </c>
      <c r="L380" t="s">
        <v>274</v>
      </c>
      <c r="M380" t="s">
        <v>1202</v>
      </c>
      <c r="N380" t="s">
        <v>1560</v>
      </c>
      <c r="O380" t="s">
        <v>1272</v>
      </c>
      <c r="P380">
        <v>207.08</v>
      </c>
      <c r="Q380">
        <v>74.89</v>
      </c>
      <c r="R380">
        <v>281.97000000000003</v>
      </c>
      <c r="S380" t="s">
        <v>2334</v>
      </c>
      <c r="T380" t="s">
        <v>2335</v>
      </c>
      <c r="U380">
        <v>3500</v>
      </c>
      <c r="V380" t="s">
        <v>2336</v>
      </c>
      <c r="W380">
        <v>23221826836</v>
      </c>
      <c r="X380" t="s">
        <v>45</v>
      </c>
      <c r="Y380" s="1">
        <v>42563</v>
      </c>
      <c r="Z380">
        <v>60</v>
      </c>
      <c r="AA380">
        <v>699.01</v>
      </c>
      <c r="AB380">
        <v>244</v>
      </c>
      <c r="AC380">
        <v>41940.6</v>
      </c>
      <c r="AD380">
        <v>2016</v>
      </c>
      <c r="AE380" t="s">
        <v>2424</v>
      </c>
    </row>
    <row r="381" spans="1:31" x14ac:dyDescent="0.3">
      <c r="A381" t="s">
        <v>2094</v>
      </c>
      <c r="B381" t="s">
        <v>2263</v>
      </c>
      <c r="C381" t="s">
        <v>2264</v>
      </c>
      <c r="D381" t="s">
        <v>2265</v>
      </c>
      <c r="E381" t="s">
        <v>2266</v>
      </c>
      <c r="F381" t="s">
        <v>2267</v>
      </c>
      <c r="G381" t="s">
        <v>2265</v>
      </c>
      <c r="H381" t="s">
        <v>2334</v>
      </c>
      <c r="I381" t="s">
        <v>2336</v>
      </c>
      <c r="J381">
        <v>68803253</v>
      </c>
      <c r="K381" s="1">
        <v>41043</v>
      </c>
      <c r="L381" t="s">
        <v>274</v>
      </c>
      <c r="M381" t="s">
        <v>1202</v>
      </c>
      <c r="N381" t="s">
        <v>1474</v>
      </c>
      <c r="O381" t="s">
        <v>1265</v>
      </c>
      <c r="P381">
        <v>227.48</v>
      </c>
      <c r="Q381">
        <v>53.5</v>
      </c>
      <c r="R381">
        <v>280.98</v>
      </c>
      <c r="S381" t="s">
        <v>2337</v>
      </c>
      <c r="T381" t="s">
        <v>2338</v>
      </c>
      <c r="U381">
        <v>2500</v>
      </c>
      <c r="V381" t="s">
        <v>2339</v>
      </c>
      <c r="W381">
        <v>23221245212</v>
      </c>
      <c r="X381" t="s">
        <v>62</v>
      </c>
      <c r="Y381" s="1">
        <v>42812</v>
      </c>
      <c r="Z381">
        <v>59</v>
      </c>
      <c r="AA381">
        <v>2290.79</v>
      </c>
      <c r="AB381">
        <v>244</v>
      </c>
      <c r="AC381">
        <v>135156.60999999999</v>
      </c>
      <c r="AD381">
        <v>2017</v>
      </c>
      <c r="AE381" t="s">
        <v>2422</v>
      </c>
    </row>
    <row r="382" spans="1:31" x14ac:dyDescent="0.3">
      <c r="A382" t="s">
        <v>2094</v>
      </c>
      <c r="B382" t="s">
        <v>2263</v>
      </c>
      <c r="C382" t="s">
        <v>2264</v>
      </c>
      <c r="D382" t="s">
        <v>2265</v>
      </c>
      <c r="E382" t="s">
        <v>2266</v>
      </c>
      <c r="F382" t="s">
        <v>2267</v>
      </c>
      <c r="G382" t="s">
        <v>2265</v>
      </c>
      <c r="H382" t="s">
        <v>2337</v>
      </c>
      <c r="I382" t="s">
        <v>2339</v>
      </c>
      <c r="J382">
        <v>68861306</v>
      </c>
      <c r="K382" s="1">
        <v>41827</v>
      </c>
      <c r="L382" t="s">
        <v>274</v>
      </c>
      <c r="M382" t="s">
        <v>530</v>
      </c>
      <c r="N382" t="s">
        <v>572</v>
      </c>
      <c r="O382" t="s">
        <v>573</v>
      </c>
      <c r="P382">
        <v>2313.0700000000002</v>
      </c>
      <c r="Q382">
        <v>486.92</v>
      </c>
      <c r="R382">
        <v>2799.99</v>
      </c>
      <c r="S382" t="s">
        <v>2340</v>
      </c>
      <c r="T382" t="s">
        <v>2341</v>
      </c>
      <c r="U382">
        <v>1500</v>
      </c>
      <c r="V382" t="s">
        <v>2342</v>
      </c>
      <c r="W382">
        <v>23221192239</v>
      </c>
      <c r="X382" t="s">
        <v>45</v>
      </c>
      <c r="Y382" s="1">
        <v>42742</v>
      </c>
      <c r="Z382">
        <v>71</v>
      </c>
      <c r="AA382">
        <v>1318.99</v>
      </c>
      <c r="AB382">
        <v>239</v>
      </c>
      <c r="AC382">
        <v>93648.29</v>
      </c>
      <c r="AD382">
        <v>2017</v>
      </c>
      <c r="AE382" t="s">
        <v>2416</v>
      </c>
    </row>
    <row r="383" spans="1:31" x14ac:dyDescent="0.3">
      <c r="A383" t="s">
        <v>2094</v>
      </c>
      <c r="B383" t="s">
        <v>2263</v>
      </c>
      <c r="C383" t="s">
        <v>2264</v>
      </c>
      <c r="D383" t="s">
        <v>2265</v>
      </c>
      <c r="E383" t="s">
        <v>2266</v>
      </c>
      <c r="F383" t="s">
        <v>2267</v>
      </c>
      <c r="G383" t="s">
        <v>2265</v>
      </c>
      <c r="H383" t="s">
        <v>2340</v>
      </c>
      <c r="I383" t="s">
        <v>2342</v>
      </c>
      <c r="J383">
        <v>68891860</v>
      </c>
      <c r="K383" s="1">
        <v>42845</v>
      </c>
      <c r="L383" t="s">
        <v>274</v>
      </c>
      <c r="M383" t="s">
        <v>530</v>
      </c>
      <c r="N383" t="s">
        <v>579</v>
      </c>
      <c r="O383" t="s">
        <v>566</v>
      </c>
      <c r="P383">
        <v>2128.67</v>
      </c>
      <c r="Q383">
        <v>571.32000000000005</v>
      </c>
      <c r="R383">
        <v>2699.99</v>
      </c>
      <c r="S383" t="s">
        <v>2343</v>
      </c>
      <c r="T383" t="s">
        <v>2344</v>
      </c>
      <c r="U383">
        <v>500</v>
      </c>
      <c r="V383" t="s">
        <v>2345</v>
      </c>
      <c r="W383">
        <v>2025550146</v>
      </c>
      <c r="X383" t="s">
        <v>71</v>
      </c>
      <c r="Y383" s="1">
        <v>42740</v>
      </c>
      <c r="Z383">
        <v>51</v>
      </c>
      <c r="AA383">
        <v>588.95000000000005</v>
      </c>
      <c r="AB383">
        <v>226</v>
      </c>
      <c r="AC383">
        <v>30036.45</v>
      </c>
      <c r="AD383">
        <v>2017</v>
      </c>
      <c r="AE383" t="s">
        <v>2416</v>
      </c>
    </row>
    <row r="384" spans="1:31" x14ac:dyDescent="0.3">
      <c r="A384" t="s">
        <v>2094</v>
      </c>
      <c r="B384" t="s">
        <v>2263</v>
      </c>
      <c r="C384" t="s">
        <v>2264</v>
      </c>
      <c r="D384" t="s">
        <v>2265</v>
      </c>
      <c r="E384" t="s">
        <v>2266</v>
      </c>
      <c r="F384" t="s">
        <v>2267</v>
      </c>
      <c r="G384" t="s">
        <v>2265</v>
      </c>
      <c r="H384" t="s">
        <v>2343</v>
      </c>
      <c r="I384" t="s">
        <v>2345</v>
      </c>
      <c r="J384">
        <v>68827036</v>
      </c>
      <c r="K384" s="1">
        <v>39930</v>
      </c>
      <c r="L384" t="s">
        <v>274</v>
      </c>
      <c r="M384" t="s">
        <v>530</v>
      </c>
      <c r="N384" t="s">
        <v>585</v>
      </c>
      <c r="O384" t="s">
        <v>586</v>
      </c>
      <c r="P384">
        <v>1740.31</v>
      </c>
      <c r="Q384">
        <v>550.48</v>
      </c>
      <c r="R384">
        <v>2290.79</v>
      </c>
      <c r="S384" t="s">
        <v>2346</v>
      </c>
      <c r="T384" t="s">
        <v>2347</v>
      </c>
      <c r="U384">
        <v>1900</v>
      </c>
      <c r="V384" t="s">
        <v>2348</v>
      </c>
      <c r="W384">
        <v>202555104</v>
      </c>
      <c r="X384" t="s">
        <v>45</v>
      </c>
      <c r="Y384" s="1">
        <v>42408</v>
      </c>
      <c r="Z384">
        <v>103</v>
      </c>
      <c r="AA384">
        <v>1638.89</v>
      </c>
      <c r="AB384">
        <v>353</v>
      </c>
      <c r="AC384">
        <v>168805.67</v>
      </c>
      <c r="AD384">
        <v>2016</v>
      </c>
      <c r="AE384" t="s">
        <v>2415</v>
      </c>
    </row>
    <row r="385" spans="1:31" x14ac:dyDescent="0.3">
      <c r="A385" t="s">
        <v>2094</v>
      </c>
      <c r="B385" t="s">
        <v>2263</v>
      </c>
      <c r="C385" t="s">
        <v>2264</v>
      </c>
      <c r="D385" t="s">
        <v>2265</v>
      </c>
      <c r="E385" t="s">
        <v>2266</v>
      </c>
      <c r="F385" t="s">
        <v>2267</v>
      </c>
      <c r="G385" t="s">
        <v>2265</v>
      </c>
      <c r="H385" t="s">
        <v>2346</v>
      </c>
      <c r="I385" t="s">
        <v>2348</v>
      </c>
      <c r="J385">
        <v>68896261</v>
      </c>
      <c r="K385" s="1">
        <v>40679</v>
      </c>
      <c r="L385" t="s">
        <v>477</v>
      </c>
      <c r="M385" t="s">
        <v>530</v>
      </c>
      <c r="N385" t="s">
        <v>592</v>
      </c>
      <c r="O385" t="s">
        <v>593</v>
      </c>
      <c r="P385">
        <v>1602.21</v>
      </c>
      <c r="Q385">
        <v>412.9</v>
      </c>
      <c r="R385">
        <v>2015.11</v>
      </c>
      <c r="S385" t="s">
        <v>2349</v>
      </c>
      <c r="T385" t="s">
        <v>2350</v>
      </c>
      <c r="U385">
        <v>3900</v>
      </c>
      <c r="V385" t="s">
        <v>2351</v>
      </c>
      <c r="W385">
        <v>2025550117</v>
      </c>
      <c r="X385" t="s">
        <v>71</v>
      </c>
      <c r="Y385" s="1">
        <v>42767</v>
      </c>
      <c r="Z385">
        <v>68</v>
      </c>
      <c r="AA385">
        <v>298.98</v>
      </c>
      <c r="AB385">
        <v>267</v>
      </c>
      <c r="AC385">
        <v>20330.64</v>
      </c>
      <c r="AD385">
        <v>2017</v>
      </c>
      <c r="AE385" t="s">
        <v>2415</v>
      </c>
    </row>
    <row r="386" spans="1:31" x14ac:dyDescent="0.3">
      <c r="A386" t="s">
        <v>2094</v>
      </c>
      <c r="B386" t="s">
        <v>2263</v>
      </c>
      <c r="C386" t="s">
        <v>2264</v>
      </c>
      <c r="D386" t="s">
        <v>2265</v>
      </c>
      <c r="E386" t="s">
        <v>2266</v>
      </c>
      <c r="F386" t="s">
        <v>2267</v>
      </c>
      <c r="G386" t="s">
        <v>2265</v>
      </c>
      <c r="H386" t="s">
        <v>2349</v>
      </c>
      <c r="I386" t="s">
        <v>2351</v>
      </c>
      <c r="J386">
        <v>68825086</v>
      </c>
      <c r="K386" s="1">
        <v>41911</v>
      </c>
      <c r="L386" t="s">
        <v>477</v>
      </c>
      <c r="M386" t="s">
        <v>530</v>
      </c>
      <c r="N386" t="s">
        <v>599</v>
      </c>
      <c r="O386" t="s">
        <v>600</v>
      </c>
      <c r="P386">
        <v>1715.91</v>
      </c>
      <c r="Q386">
        <v>283.98</v>
      </c>
      <c r="R386">
        <v>1999.89</v>
      </c>
      <c r="S386" t="s">
        <v>2352</v>
      </c>
      <c r="T386" t="s">
        <v>2353</v>
      </c>
      <c r="U386">
        <v>2900</v>
      </c>
      <c r="V386" t="s">
        <v>2354</v>
      </c>
      <c r="W386">
        <v>2025550157</v>
      </c>
      <c r="X386" t="s">
        <v>62</v>
      </c>
      <c r="Y386" s="1">
        <v>42691</v>
      </c>
      <c r="Z386">
        <v>34</v>
      </c>
      <c r="AA386">
        <v>309.85000000000002</v>
      </c>
      <c r="AB386">
        <v>267</v>
      </c>
      <c r="AC386">
        <v>10534.900000000001</v>
      </c>
      <c r="AD386">
        <v>2016</v>
      </c>
      <c r="AE386" t="s">
        <v>2414</v>
      </c>
    </row>
    <row r="387" spans="1:31" x14ac:dyDescent="0.3">
      <c r="A387" t="s">
        <v>2094</v>
      </c>
      <c r="B387" t="s">
        <v>2263</v>
      </c>
      <c r="C387" t="s">
        <v>2264</v>
      </c>
      <c r="D387" t="s">
        <v>2265</v>
      </c>
      <c r="E387" t="s">
        <v>2266</v>
      </c>
      <c r="F387" t="s">
        <v>2267</v>
      </c>
      <c r="G387" t="s">
        <v>2265</v>
      </c>
      <c r="H387" t="s">
        <v>2352</v>
      </c>
      <c r="I387" t="s">
        <v>2354</v>
      </c>
      <c r="J387">
        <v>68809651</v>
      </c>
      <c r="K387" s="1">
        <v>40729</v>
      </c>
      <c r="L387" t="s">
        <v>477</v>
      </c>
      <c r="M387" t="s">
        <v>530</v>
      </c>
      <c r="N387" t="s">
        <v>606</v>
      </c>
      <c r="O387" t="s">
        <v>607</v>
      </c>
      <c r="P387">
        <v>1328.03</v>
      </c>
      <c r="Q387">
        <v>471.96</v>
      </c>
      <c r="R387">
        <v>1799.99</v>
      </c>
      <c r="S387" t="s">
        <v>2355</v>
      </c>
      <c r="T387" t="s">
        <v>2356</v>
      </c>
      <c r="U387">
        <v>900</v>
      </c>
      <c r="V387" t="s">
        <v>2357</v>
      </c>
      <c r="W387">
        <v>2025550132</v>
      </c>
      <c r="X387" t="s">
        <v>45</v>
      </c>
      <c r="Y387" s="1">
        <v>42786</v>
      </c>
      <c r="Z387">
        <v>113</v>
      </c>
      <c r="AA387">
        <v>279.99</v>
      </c>
      <c r="AB387">
        <v>100</v>
      </c>
      <c r="AC387">
        <v>31638.870000000003</v>
      </c>
      <c r="AD387">
        <v>2017</v>
      </c>
      <c r="AE387" t="s">
        <v>2415</v>
      </c>
    </row>
    <row r="388" spans="1:31" x14ac:dyDescent="0.3">
      <c r="A388" t="s">
        <v>2094</v>
      </c>
      <c r="B388" t="s">
        <v>2263</v>
      </c>
      <c r="C388" t="s">
        <v>2264</v>
      </c>
      <c r="D388" t="s">
        <v>2265</v>
      </c>
      <c r="E388" t="s">
        <v>2266</v>
      </c>
      <c r="F388" t="s">
        <v>2267</v>
      </c>
      <c r="G388" t="s">
        <v>2265</v>
      </c>
      <c r="H388" t="s">
        <v>2355</v>
      </c>
      <c r="I388" t="s">
        <v>2357</v>
      </c>
      <c r="J388">
        <v>68820668</v>
      </c>
      <c r="K388" s="1">
        <v>39258</v>
      </c>
      <c r="L388" t="s">
        <v>477</v>
      </c>
      <c r="M388" t="s">
        <v>530</v>
      </c>
      <c r="N388" t="s">
        <v>614</v>
      </c>
      <c r="O388" t="s">
        <v>615</v>
      </c>
      <c r="P388">
        <v>1268.42</v>
      </c>
      <c r="Q388">
        <v>491.57</v>
      </c>
      <c r="R388">
        <v>1759.99</v>
      </c>
      <c r="S388" t="s">
        <v>2358</v>
      </c>
      <c r="T388" t="s">
        <v>2359</v>
      </c>
      <c r="U388">
        <v>400</v>
      </c>
      <c r="V388" t="s">
        <v>2360</v>
      </c>
      <c r="W388">
        <v>2025550145</v>
      </c>
      <c r="X388" t="s">
        <v>71</v>
      </c>
      <c r="Y388" s="1">
        <v>42780</v>
      </c>
      <c r="Z388">
        <v>139</v>
      </c>
      <c r="AA388">
        <v>1499.99</v>
      </c>
      <c r="AB388">
        <v>88</v>
      </c>
      <c r="AC388">
        <v>208498.61000000002</v>
      </c>
      <c r="AD388">
        <v>2017</v>
      </c>
      <c r="AE388" t="s">
        <v>2415</v>
      </c>
    </row>
    <row r="389" spans="1:31" x14ac:dyDescent="0.3">
      <c r="A389" t="s">
        <v>2094</v>
      </c>
      <c r="B389" t="s">
        <v>2263</v>
      </c>
      <c r="C389" t="s">
        <v>2264</v>
      </c>
      <c r="D389" t="s">
        <v>2265</v>
      </c>
      <c r="E389" t="s">
        <v>2266</v>
      </c>
      <c r="F389" t="s">
        <v>2267</v>
      </c>
      <c r="G389" t="s">
        <v>2265</v>
      </c>
      <c r="H389" t="s">
        <v>2358</v>
      </c>
      <c r="I389" t="s">
        <v>2360</v>
      </c>
      <c r="J389">
        <v>68888019</v>
      </c>
      <c r="K389" s="1">
        <v>41323</v>
      </c>
      <c r="L389" t="s">
        <v>477</v>
      </c>
      <c r="M389" t="s">
        <v>530</v>
      </c>
      <c r="N389" t="s">
        <v>621</v>
      </c>
      <c r="O389" t="s">
        <v>622</v>
      </c>
      <c r="P389">
        <v>1237.04</v>
      </c>
      <c r="Q389">
        <v>461.96</v>
      </c>
      <c r="R389">
        <v>1699</v>
      </c>
      <c r="S389" t="s">
        <v>2361</v>
      </c>
      <c r="T389" t="s">
        <v>2362</v>
      </c>
      <c r="U389">
        <v>2900</v>
      </c>
      <c r="V389" t="s">
        <v>2363</v>
      </c>
      <c r="W389">
        <v>12025550146</v>
      </c>
      <c r="X389" t="s">
        <v>62</v>
      </c>
      <c r="Y389" s="1">
        <v>42780</v>
      </c>
      <c r="Z389">
        <v>144</v>
      </c>
      <c r="AA389">
        <v>1199.99</v>
      </c>
      <c r="AB389">
        <v>88</v>
      </c>
      <c r="AC389">
        <v>172798.56</v>
      </c>
      <c r="AD389">
        <v>2017</v>
      </c>
      <c r="AE389" t="s">
        <v>2415</v>
      </c>
    </row>
    <row r="390" spans="1:31" x14ac:dyDescent="0.3">
      <c r="A390" t="s">
        <v>2094</v>
      </c>
      <c r="B390" t="s">
        <v>2263</v>
      </c>
      <c r="C390" t="s">
        <v>2264</v>
      </c>
      <c r="D390" t="s">
        <v>2265</v>
      </c>
      <c r="E390" t="s">
        <v>2266</v>
      </c>
      <c r="F390" t="s">
        <v>2267</v>
      </c>
      <c r="G390" t="s">
        <v>2265</v>
      </c>
      <c r="H390" t="s">
        <v>2361</v>
      </c>
      <c r="I390" t="s">
        <v>2363</v>
      </c>
      <c r="J390">
        <v>68831329</v>
      </c>
      <c r="K390" s="1">
        <v>38726</v>
      </c>
      <c r="L390" t="s">
        <v>477</v>
      </c>
      <c r="M390" t="s">
        <v>530</v>
      </c>
      <c r="N390" t="s">
        <v>628</v>
      </c>
      <c r="O390" t="s">
        <v>629</v>
      </c>
      <c r="P390">
        <v>1343.84</v>
      </c>
      <c r="Q390">
        <v>156.15</v>
      </c>
      <c r="R390">
        <v>1499.99</v>
      </c>
      <c r="S390" t="s">
        <v>2364</v>
      </c>
      <c r="T390" t="s">
        <v>2365</v>
      </c>
      <c r="U390">
        <v>3600</v>
      </c>
      <c r="V390" t="s">
        <v>2366</v>
      </c>
      <c r="W390">
        <v>12025550104</v>
      </c>
      <c r="X390" t="s">
        <v>45</v>
      </c>
      <c r="Y390" s="1">
        <v>42759</v>
      </c>
      <c r="Z390">
        <v>99</v>
      </c>
      <c r="AA390">
        <v>57.98</v>
      </c>
      <c r="AB390">
        <v>89</v>
      </c>
      <c r="AC390">
        <v>5740.0199999999995</v>
      </c>
      <c r="AD390">
        <v>2017</v>
      </c>
      <c r="AE390" t="s">
        <v>2416</v>
      </c>
    </row>
    <row r="391" spans="1:31" x14ac:dyDescent="0.3">
      <c r="A391" t="s">
        <v>2094</v>
      </c>
      <c r="B391" t="s">
        <v>2263</v>
      </c>
      <c r="C391" t="s">
        <v>2264</v>
      </c>
      <c r="D391" t="s">
        <v>2265</v>
      </c>
      <c r="E391" t="s">
        <v>2266</v>
      </c>
      <c r="F391" t="s">
        <v>2267</v>
      </c>
      <c r="G391" t="s">
        <v>2265</v>
      </c>
      <c r="H391" t="s">
        <v>2364</v>
      </c>
      <c r="I391" t="s">
        <v>2366</v>
      </c>
      <c r="J391">
        <v>68876700</v>
      </c>
      <c r="K391" s="1">
        <v>41687</v>
      </c>
      <c r="L391" t="s">
        <v>477</v>
      </c>
      <c r="M391" t="s">
        <v>530</v>
      </c>
      <c r="N391" t="s">
        <v>635</v>
      </c>
      <c r="O391" t="s">
        <v>636</v>
      </c>
      <c r="P391">
        <v>1129.3900000000001</v>
      </c>
      <c r="Q391">
        <v>320.58999999999997</v>
      </c>
      <c r="R391">
        <v>1449.98</v>
      </c>
      <c r="S391" t="s">
        <v>2367</v>
      </c>
      <c r="T391" t="s">
        <v>2368</v>
      </c>
      <c r="U391">
        <v>2800</v>
      </c>
      <c r="V391" t="s">
        <v>2369</v>
      </c>
      <c r="W391">
        <v>12025550117</v>
      </c>
      <c r="X391" t="s">
        <v>45</v>
      </c>
      <c r="Y391" s="1">
        <v>42703</v>
      </c>
      <c r="Z391">
        <v>101</v>
      </c>
      <c r="AA391">
        <v>104.88</v>
      </c>
      <c r="AB391">
        <v>89</v>
      </c>
      <c r="AC391">
        <v>10592.88</v>
      </c>
      <c r="AD391">
        <v>2016</v>
      </c>
      <c r="AE391" t="s">
        <v>2414</v>
      </c>
    </row>
    <row r="392" spans="1:31" x14ac:dyDescent="0.3">
      <c r="A392" t="s">
        <v>2094</v>
      </c>
      <c r="B392" t="s">
        <v>2263</v>
      </c>
      <c r="C392" t="s">
        <v>2264</v>
      </c>
      <c r="D392" t="s">
        <v>2265</v>
      </c>
      <c r="E392" t="s">
        <v>2266</v>
      </c>
      <c r="F392" t="s">
        <v>2267</v>
      </c>
      <c r="G392" t="s">
        <v>2265</v>
      </c>
      <c r="H392" t="s">
        <v>2367</v>
      </c>
      <c r="I392" t="s">
        <v>2369</v>
      </c>
      <c r="J392">
        <v>68839797</v>
      </c>
      <c r="K392" s="1">
        <v>42009</v>
      </c>
      <c r="L392" t="s">
        <v>613</v>
      </c>
      <c r="M392" t="s">
        <v>530</v>
      </c>
      <c r="N392" t="s">
        <v>642</v>
      </c>
      <c r="O392" t="s">
        <v>643</v>
      </c>
      <c r="P392">
        <v>936.42</v>
      </c>
      <c r="Q392">
        <v>282.08</v>
      </c>
      <c r="R392">
        <v>1218.5</v>
      </c>
      <c r="S392" t="s">
        <v>2370</v>
      </c>
      <c r="T392" t="s">
        <v>2371</v>
      </c>
      <c r="U392">
        <v>4800</v>
      </c>
      <c r="V392" t="s">
        <v>2372</v>
      </c>
      <c r="W392">
        <v>12025550157</v>
      </c>
      <c r="X392" t="s">
        <v>62</v>
      </c>
      <c r="Y392" s="1">
        <v>42703</v>
      </c>
      <c r="Z392">
        <v>147</v>
      </c>
      <c r="AA392">
        <v>811.99</v>
      </c>
      <c r="AB392">
        <v>90</v>
      </c>
      <c r="AC392">
        <v>119362.53</v>
      </c>
      <c r="AD392">
        <v>2016</v>
      </c>
      <c r="AE392" t="s">
        <v>2414</v>
      </c>
    </row>
    <row r="393" spans="1:31" x14ac:dyDescent="0.3">
      <c r="A393" t="s">
        <v>2094</v>
      </c>
      <c r="B393" t="s">
        <v>2263</v>
      </c>
      <c r="C393" t="s">
        <v>2264</v>
      </c>
      <c r="D393" t="s">
        <v>2265</v>
      </c>
      <c r="E393" t="s">
        <v>2266</v>
      </c>
      <c r="F393" t="s">
        <v>2267</v>
      </c>
      <c r="G393" t="s">
        <v>2265</v>
      </c>
      <c r="H393" t="s">
        <v>2370</v>
      </c>
      <c r="I393" t="s">
        <v>2372</v>
      </c>
      <c r="J393">
        <v>68876484</v>
      </c>
      <c r="K393" s="1">
        <v>41323</v>
      </c>
      <c r="L393" t="s">
        <v>613</v>
      </c>
      <c r="M393" t="s">
        <v>530</v>
      </c>
      <c r="N393" t="s">
        <v>649</v>
      </c>
      <c r="O393" t="s">
        <v>629</v>
      </c>
      <c r="P393">
        <v>706.99</v>
      </c>
      <c r="Q393">
        <v>293</v>
      </c>
      <c r="R393">
        <v>999.99</v>
      </c>
      <c r="S393" t="s">
        <v>2373</v>
      </c>
      <c r="T393" t="s">
        <v>2374</v>
      </c>
      <c r="U393">
        <v>3200</v>
      </c>
      <c r="V393" t="s">
        <v>2375</v>
      </c>
      <c r="W393">
        <v>12025550132</v>
      </c>
      <c r="X393" t="s">
        <v>45</v>
      </c>
      <c r="Y393" s="1">
        <v>42703</v>
      </c>
      <c r="Z393">
        <v>37</v>
      </c>
      <c r="AA393">
        <v>549.59</v>
      </c>
      <c r="AB393">
        <v>90</v>
      </c>
      <c r="AC393">
        <v>20334.830000000002</v>
      </c>
      <c r="AD393">
        <v>2016</v>
      </c>
      <c r="AE393" t="s">
        <v>2414</v>
      </c>
    </row>
    <row r="394" spans="1:31" x14ac:dyDescent="0.3">
      <c r="A394" t="s">
        <v>2094</v>
      </c>
      <c r="B394" t="s">
        <v>2263</v>
      </c>
      <c r="C394" t="s">
        <v>2264</v>
      </c>
      <c r="D394" t="s">
        <v>2265</v>
      </c>
      <c r="E394" t="s">
        <v>2266</v>
      </c>
      <c r="F394" t="s">
        <v>2267</v>
      </c>
      <c r="G394" t="s">
        <v>2265</v>
      </c>
      <c r="H394" t="s">
        <v>2373</v>
      </c>
      <c r="I394" t="s">
        <v>2375</v>
      </c>
      <c r="J394">
        <v>68847386</v>
      </c>
      <c r="K394" s="1">
        <v>40553</v>
      </c>
      <c r="L394" t="s">
        <v>613</v>
      </c>
      <c r="M394" t="s">
        <v>530</v>
      </c>
      <c r="N394" t="s">
        <v>660</v>
      </c>
      <c r="O394" t="s">
        <v>661</v>
      </c>
      <c r="P394">
        <v>760.59</v>
      </c>
      <c r="Q394">
        <v>239.4</v>
      </c>
      <c r="R394">
        <v>999.99</v>
      </c>
      <c r="S394" t="s">
        <v>2376</v>
      </c>
      <c r="T394" t="s">
        <v>2377</v>
      </c>
      <c r="U394">
        <v>2200</v>
      </c>
      <c r="V394" t="s">
        <v>2378</v>
      </c>
      <c r="W394">
        <v>1202555145</v>
      </c>
      <c r="X394" t="s">
        <v>45</v>
      </c>
      <c r="Y394" s="1">
        <v>43006</v>
      </c>
      <c r="Z394">
        <v>114</v>
      </c>
      <c r="AA394">
        <v>588.95000000000005</v>
      </c>
      <c r="AB394">
        <v>112</v>
      </c>
      <c r="AC394">
        <v>67140.3</v>
      </c>
      <c r="AD394">
        <v>2017</v>
      </c>
      <c r="AE394" t="s">
        <v>2421</v>
      </c>
    </row>
    <row r="395" spans="1:31" x14ac:dyDescent="0.3">
      <c r="A395" t="s">
        <v>2094</v>
      </c>
      <c r="B395" t="s">
        <v>2263</v>
      </c>
      <c r="C395" t="s">
        <v>2264</v>
      </c>
      <c r="D395" t="s">
        <v>2265</v>
      </c>
      <c r="E395" t="s">
        <v>2266</v>
      </c>
      <c r="F395" t="s">
        <v>2267</v>
      </c>
      <c r="G395" t="s">
        <v>2265</v>
      </c>
      <c r="H395" t="s">
        <v>2376</v>
      </c>
      <c r="I395" t="s">
        <v>2378</v>
      </c>
      <c r="J395">
        <v>68881172</v>
      </c>
      <c r="K395" s="1">
        <v>42093</v>
      </c>
      <c r="L395" t="s">
        <v>613</v>
      </c>
      <c r="M395" t="s">
        <v>530</v>
      </c>
      <c r="N395" t="s">
        <v>667</v>
      </c>
      <c r="O395" t="s">
        <v>668</v>
      </c>
      <c r="P395">
        <v>799.05</v>
      </c>
      <c r="Q395">
        <v>150.84</v>
      </c>
      <c r="R395">
        <v>949.89</v>
      </c>
      <c r="S395" t="s">
        <v>2379</v>
      </c>
      <c r="T395" t="s">
        <v>2380</v>
      </c>
      <c r="U395">
        <v>2500</v>
      </c>
      <c r="V395" t="s">
        <v>2381</v>
      </c>
      <c r="W395">
        <v>784354226</v>
      </c>
      <c r="X395" t="s">
        <v>62</v>
      </c>
      <c r="Y395" s="1">
        <v>43005</v>
      </c>
      <c r="Z395">
        <v>123</v>
      </c>
      <c r="AA395">
        <v>282.98</v>
      </c>
      <c r="AB395">
        <v>66</v>
      </c>
      <c r="AC395">
        <v>34806.54</v>
      </c>
      <c r="AD395">
        <v>2017</v>
      </c>
      <c r="AE395" t="s">
        <v>2421</v>
      </c>
    </row>
    <row r="396" spans="1:31" x14ac:dyDescent="0.3">
      <c r="A396" t="s">
        <v>2094</v>
      </c>
      <c r="B396" t="s">
        <v>2263</v>
      </c>
      <c r="C396" t="s">
        <v>2264</v>
      </c>
      <c r="D396" t="s">
        <v>2265</v>
      </c>
      <c r="E396" t="s">
        <v>2266</v>
      </c>
      <c r="F396" t="s">
        <v>2267</v>
      </c>
      <c r="G396" t="s">
        <v>2265</v>
      </c>
      <c r="H396" t="s">
        <v>2379</v>
      </c>
      <c r="I396" t="s">
        <v>2382</v>
      </c>
      <c r="J396">
        <v>9800121244</v>
      </c>
      <c r="K396" s="1">
        <v>40729</v>
      </c>
      <c r="L396" t="s">
        <v>613</v>
      </c>
      <c r="M396" t="s">
        <v>530</v>
      </c>
      <c r="N396" t="s">
        <v>674</v>
      </c>
      <c r="O396" t="s">
        <v>675</v>
      </c>
      <c r="P396">
        <v>781.91</v>
      </c>
      <c r="Q396">
        <v>118.08</v>
      </c>
      <c r="R396">
        <v>899.99</v>
      </c>
      <c r="S396" t="s">
        <v>2383</v>
      </c>
      <c r="T396" t="s">
        <v>2384</v>
      </c>
      <c r="U396">
        <v>2600</v>
      </c>
      <c r="V396" t="s">
        <v>2385</v>
      </c>
      <c r="W396">
        <v>782940524</v>
      </c>
      <c r="X396" t="s">
        <v>71</v>
      </c>
      <c r="Y396" s="1">
        <v>42640</v>
      </c>
      <c r="Z396">
        <v>82</v>
      </c>
      <c r="AA396">
        <v>280.98</v>
      </c>
      <c r="AB396">
        <v>101</v>
      </c>
      <c r="AC396">
        <v>23040.36</v>
      </c>
      <c r="AD396">
        <v>2016</v>
      </c>
      <c r="AE396" t="s">
        <v>2421</v>
      </c>
    </row>
    <row r="397" spans="1:31" x14ac:dyDescent="0.3">
      <c r="A397" t="s">
        <v>2094</v>
      </c>
      <c r="B397" t="s">
        <v>2263</v>
      </c>
      <c r="C397" t="s">
        <v>2264</v>
      </c>
      <c r="D397" t="s">
        <v>2265</v>
      </c>
      <c r="E397" t="s">
        <v>2266</v>
      </c>
      <c r="F397" t="s">
        <v>2267</v>
      </c>
      <c r="G397" t="s">
        <v>2265</v>
      </c>
      <c r="H397" t="s">
        <v>2383</v>
      </c>
      <c r="I397" t="s">
        <v>2385</v>
      </c>
      <c r="J397">
        <v>8788092231</v>
      </c>
      <c r="K397" s="1">
        <v>41134</v>
      </c>
      <c r="L397" t="s">
        <v>613</v>
      </c>
      <c r="M397" t="s">
        <v>530</v>
      </c>
      <c r="N397" t="s">
        <v>681</v>
      </c>
      <c r="O397" t="s">
        <v>682</v>
      </c>
      <c r="P397">
        <v>688.35</v>
      </c>
      <c r="Q397">
        <v>185.63</v>
      </c>
      <c r="R397">
        <v>873.98</v>
      </c>
      <c r="S397" t="s">
        <v>2386</v>
      </c>
      <c r="T397" t="s">
        <v>2387</v>
      </c>
      <c r="U397">
        <v>4900</v>
      </c>
      <c r="V397" t="s">
        <v>2388</v>
      </c>
      <c r="W397">
        <v>787879874</v>
      </c>
      <c r="X397" t="s">
        <v>45</v>
      </c>
      <c r="Y397" s="1">
        <v>43005</v>
      </c>
      <c r="Z397">
        <v>32</v>
      </c>
      <c r="AA397">
        <v>725.99</v>
      </c>
      <c r="AB397">
        <v>107</v>
      </c>
      <c r="AC397">
        <v>23231.68</v>
      </c>
      <c r="AD397">
        <v>2017</v>
      </c>
      <c r="AE397" t="s">
        <v>2421</v>
      </c>
    </row>
    <row r="398" spans="1:31" x14ac:dyDescent="0.3">
      <c r="A398" t="s">
        <v>2094</v>
      </c>
      <c r="B398" t="s">
        <v>2263</v>
      </c>
      <c r="C398" t="s">
        <v>2264</v>
      </c>
      <c r="D398" t="s">
        <v>2265</v>
      </c>
      <c r="E398" t="s">
        <v>2266</v>
      </c>
      <c r="F398" t="s">
        <v>2267</v>
      </c>
      <c r="G398" t="s">
        <v>2265</v>
      </c>
      <c r="H398" t="s">
        <v>2386</v>
      </c>
      <c r="I398" t="s">
        <v>2388</v>
      </c>
      <c r="J398">
        <v>6700989921</v>
      </c>
      <c r="K398" s="1">
        <v>40756</v>
      </c>
      <c r="L398" t="s">
        <v>750</v>
      </c>
      <c r="M398" t="s">
        <v>530</v>
      </c>
      <c r="N398" t="s">
        <v>688</v>
      </c>
      <c r="O398" t="s">
        <v>682</v>
      </c>
      <c r="P398">
        <v>696.14</v>
      </c>
      <c r="Q398">
        <v>168.84</v>
      </c>
      <c r="R398">
        <v>864.98</v>
      </c>
      <c r="S398" t="s">
        <v>2389</v>
      </c>
      <c r="T398" t="s">
        <v>2390</v>
      </c>
      <c r="U398">
        <v>5000</v>
      </c>
      <c r="V398" t="s">
        <v>2391</v>
      </c>
      <c r="W398">
        <v>785811219</v>
      </c>
      <c r="X398" t="s">
        <v>71</v>
      </c>
      <c r="Y398" s="1">
        <v>42598</v>
      </c>
      <c r="Z398">
        <v>66</v>
      </c>
      <c r="AA398">
        <v>798.26</v>
      </c>
      <c r="AB398">
        <v>118</v>
      </c>
      <c r="AC398">
        <v>52685.159999999996</v>
      </c>
      <c r="AD398">
        <v>2016</v>
      </c>
      <c r="AE398" t="s">
        <v>2419</v>
      </c>
    </row>
    <row r="399" spans="1:31" x14ac:dyDescent="0.3">
      <c r="A399" t="s">
        <v>2094</v>
      </c>
      <c r="B399" t="s">
        <v>2263</v>
      </c>
      <c r="C399" t="s">
        <v>2264</v>
      </c>
      <c r="D399" t="s">
        <v>2265</v>
      </c>
      <c r="E399" t="s">
        <v>2266</v>
      </c>
      <c r="F399" t="s">
        <v>2267</v>
      </c>
      <c r="G399" t="s">
        <v>2265</v>
      </c>
      <c r="H399" t="s">
        <v>2389</v>
      </c>
      <c r="I399" t="s">
        <v>2391</v>
      </c>
      <c r="J399">
        <v>7890991231</v>
      </c>
      <c r="K399" s="1">
        <v>39702</v>
      </c>
      <c r="L399" t="s">
        <v>750</v>
      </c>
      <c r="M399" t="s">
        <v>530</v>
      </c>
      <c r="N399" t="s">
        <v>694</v>
      </c>
      <c r="O399" t="s">
        <v>682</v>
      </c>
      <c r="P399">
        <v>742.94</v>
      </c>
      <c r="Q399">
        <v>121.04</v>
      </c>
      <c r="R399">
        <v>863.98</v>
      </c>
      <c r="S399" t="s">
        <v>2392</v>
      </c>
      <c r="T399" t="s">
        <v>2393</v>
      </c>
      <c r="U399">
        <v>4000</v>
      </c>
      <c r="V399" t="s">
        <v>2394</v>
      </c>
      <c r="W399">
        <v>789243757</v>
      </c>
      <c r="X399" t="s">
        <v>62</v>
      </c>
      <c r="Y399" s="1">
        <v>42517</v>
      </c>
      <c r="Z399">
        <v>82</v>
      </c>
      <c r="AA399">
        <v>849.99</v>
      </c>
      <c r="AB399">
        <v>118</v>
      </c>
      <c r="AC399">
        <v>69699.180000000008</v>
      </c>
      <c r="AD399">
        <v>2016</v>
      </c>
      <c r="AE399" t="s">
        <v>2420</v>
      </c>
    </row>
    <row r="400" spans="1:31" x14ac:dyDescent="0.3">
      <c r="A400" t="s">
        <v>2094</v>
      </c>
      <c r="B400" t="s">
        <v>2263</v>
      </c>
      <c r="C400" t="s">
        <v>2264</v>
      </c>
      <c r="D400" t="s">
        <v>2265</v>
      </c>
      <c r="E400" t="s">
        <v>2266</v>
      </c>
      <c r="F400" t="s">
        <v>2267</v>
      </c>
      <c r="G400" t="s">
        <v>2265</v>
      </c>
      <c r="H400" t="s">
        <v>2395</v>
      </c>
      <c r="I400" t="s">
        <v>2396</v>
      </c>
      <c r="J400">
        <v>8690991436</v>
      </c>
      <c r="K400" s="1">
        <v>40211</v>
      </c>
      <c r="L400" t="s">
        <v>750</v>
      </c>
      <c r="M400" t="s">
        <v>530</v>
      </c>
      <c r="N400" t="s">
        <v>700</v>
      </c>
      <c r="O400" t="s">
        <v>682</v>
      </c>
      <c r="P400">
        <v>702.35</v>
      </c>
      <c r="Q400">
        <v>147.63999999999999</v>
      </c>
      <c r="R400">
        <v>849.99</v>
      </c>
      <c r="S400" t="s">
        <v>2397</v>
      </c>
      <c r="T400" t="s">
        <v>2398</v>
      </c>
      <c r="U400">
        <v>3000</v>
      </c>
      <c r="V400" t="s">
        <v>2399</v>
      </c>
      <c r="W400">
        <v>964940981</v>
      </c>
      <c r="X400" t="s">
        <v>45</v>
      </c>
      <c r="Y400" s="1">
        <v>42882</v>
      </c>
      <c r="Z400">
        <v>157</v>
      </c>
      <c r="AA400">
        <v>821.99</v>
      </c>
      <c r="AB400">
        <v>95</v>
      </c>
      <c r="AC400">
        <v>129052.43000000001</v>
      </c>
      <c r="AD400">
        <v>2017</v>
      </c>
      <c r="AE400" t="s">
        <v>2420</v>
      </c>
    </row>
    <row r="401" spans="1:31" x14ac:dyDescent="0.3">
      <c r="A401" t="s">
        <v>2094</v>
      </c>
      <c r="B401" t="s">
        <v>2263</v>
      </c>
      <c r="C401" t="s">
        <v>2264</v>
      </c>
      <c r="D401" t="s">
        <v>2265</v>
      </c>
      <c r="E401" t="s">
        <v>2266</v>
      </c>
      <c r="F401" t="s">
        <v>2267</v>
      </c>
      <c r="G401" t="s">
        <v>2265</v>
      </c>
      <c r="H401" t="s">
        <v>2400</v>
      </c>
      <c r="I401" t="s">
        <v>2401</v>
      </c>
      <c r="J401">
        <v>9426826971</v>
      </c>
      <c r="K401" s="1">
        <v>36661</v>
      </c>
      <c r="L401" t="s">
        <v>750</v>
      </c>
      <c r="M401" t="s">
        <v>530</v>
      </c>
      <c r="N401" t="s">
        <v>706</v>
      </c>
      <c r="O401" t="s">
        <v>675</v>
      </c>
      <c r="P401">
        <v>753.18</v>
      </c>
      <c r="Q401">
        <v>96.81</v>
      </c>
      <c r="R401">
        <v>849.99</v>
      </c>
      <c r="S401" t="s">
        <v>2402</v>
      </c>
      <c r="T401" t="s">
        <v>2403</v>
      </c>
      <c r="U401">
        <v>2000</v>
      </c>
      <c r="V401" t="s">
        <v>2404</v>
      </c>
      <c r="W401">
        <v>567897474</v>
      </c>
      <c r="X401" t="s">
        <v>62</v>
      </c>
      <c r="Y401" s="1">
        <v>42882</v>
      </c>
      <c r="Z401">
        <v>32</v>
      </c>
      <c r="AA401">
        <v>579.59</v>
      </c>
      <c r="AB401">
        <v>92</v>
      </c>
      <c r="AC401">
        <v>18546.88</v>
      </c>
      <c r="AD401">
        <v>2017</v>
      </c>
      <c r="AE401" t="s">
        <v>2420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847B-00A1-4B66-B87B-E545DAAB825D}">
  <dimension ref="A1:AJ401"/>
  <sheetViews>
    <sheetView topLeftCell="W379" zoomScale="118" zoomScaleNormal="57" workbookViewId="0">
      <selection activeCell="I23" sqref="I23"/>
    </sheetView>
  </sheetViews>
  <sheetFormatPr defaultRowHeight="14.4" x14ac:dyDescent="0.3"/>
  <cols>
    <col min="1" max="1" width="14" bestFit="1" customWidth="1"/>
    <col min="2" max="2" width="21.5546875" bestFit="1" customWidth="1"/>
    <col min="3" max="3" width="15.44140625" bestFit="1" customWidth="1"/>
    <col min="4" max="4" width="17.33203125" bestFit="1" customWidth="1"/>
    <col min="5" max="5" width="12.6640625" bestFit="1" customWidth="1"/>
    <col min="6" max="6" width="20.88671875" bestFit="1" customWidth="1"/>
    <col min="7" max="7" width="17.88671875" bestFit="1" customWidth="1"/>
    <col min="8" max="8" width="21.109375" bestFit="1" customWidth="1"/>
    <col min="9" max="9" width="31.88671875" bestFit="1" customWidth="1"/>
    <col min="10" max="10" width="17.109375" bestFit="1" customWidth="1"/>
    <col min="11" max="11" width="18.88671875" bestFit="1" customWidth="1"/>
    <col min="12" max="12" width="28.6640625" bestFit="1" customWidth="1"/>
    <col min="13" max="13" width="15.88671875" bestFit="1" customWidth="1"/>
    <col min="14" max="14" width="47.77734375" bestFit="1" customWidth="1"/>
    <col min="15" max="15" width="64.77734375" bestFit="1" customWidth="1"/>
    <col min="16" max="16" width="21.44140625" bestFit="1" customWidth="1"/>
    <col min="17" max="17" width="7.88671875" bestFit="1" customWidth="1"/>
    <col min="18" max="18" width="16.88671875" bestFit="1" customWidth="1"/>
    <col min="19" max="19" width="19.44140625" bestFit="1" customWidth="1"/>
    <col min="20" max="20" width="42.6640625" bestFit="1" customWidth="1"/>
    <col min="21" max="21" width="20.6640625" bestFit="1" customWidth="1"/>
    <col min="22" max="22" width="39.77734375" bestFit="1" customWidth="1"/>
    <col min="23" max="23" width="16.88671875" bestFit="1" customWidth="1"/>
    <col min="24" max="24" width="8.44140625" bestFit="1" customWidth="1"/>
    <col min="25" max="25" width="11.88671875" bestFit="1" customWidth="1"/>
    <col min="26" max="26" width="19.44140625" bestFit="1" customWidth="1"/>
    <col min="27" max="27" width="13.6640625" bestFit="1" customWidth="1"/>
    <col min="28" max="28" width="18.77734375" bestFit="1" customWidth="1"/>
    <col min="29" max="29" width="10.5546875" bestFit="1" customWidth="1"/>
    <col min="30" max="30" width="6.88671875" bestFit="1" customWidth="1"/>
    <col min="31" max="31" width="9.77734375" bestFit="1" customWidth="1"/>
    <col min="32" max="32" width="10.5546875" bestFit="1" customWidth="1"/>
    <col min="33" max="33" width="17.44140625" bestFit="1" customWidth="1"/>
    <col min="34" max="34" width="20.33203125" bestFit="1" customWidth="1"/>
    <col min="35" max="35" width="24.88671875" bestFit="1" customWidth="1"/>
    <col min="36" max="36" width="19.664062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c r="AF1" t="s">
        <v>2467</v>
      </c>
      <c r="AG1" t="s">
        <v>2471</v>
      </c>
      <c r="AH1" t="s">
        <v>2472</v>
      </c>
      <c r="AI1" t="s">
        <v>2473</v>
      </c>
      <c r="AJ1" t="s">
        <v>2474</v>
      </c>
    </row>
    <row r="2" spans="1:36" x14ac:dyDescent="0.3">
      <c r="A2" t="s">
        <v>29</v>
      </c>
      <c r="B2" t="s">
        <v>30</v>
      </c>
      <c r="C2" t="s">
        <v>31</v>
      </c>
      <c r="D2" t="s">
        <v>32</v>
      </c>
      <c r="E2" t="s">
        <v>33</v>
      </c>
      <c r="F2" t="s">
        <v>34</v>
      </c>
      <c r="G2" t="s">
        <v>35</v>
      </c>
      <c r="H2" t="s">
        <v>36</v>
      </c>
      <c r="I2" t="s">
        <v>37</v>
      </c>
      <c r="J2">
        <v>5151238181</v>
      </c>
      <c r="K2" s="17">
        <v>42528</v>
      </c>
      <c r="L2" t="s">
        <v>38</v>
      </c>
      <c r="M2" t="s">
        <v>39</v>
      </c>
      <c r="N2" t="s">
        <v>40</v>
      </c>
      <c r="O2" t="s">
        <v>41</v>
      </c>
      <c r="P2">
        <v>2867.51</v>
      </c>
      <c r="Q2">
        <v>542.95000000000005</v>
      </c>
      <c r="R2">
        <v>3410.46</v>
      </c>
      <c r="S2" t="s">
        <v>42</v>
      </c>
      <c r="T2" t="s">
        <v>43</v>
      </c>
      <c r="U2">
        <v>5000</v>
      </c>
      <c r="V2" t="s">
        <v>44</v>
      </c>
      <c r="W2">
        <v>13171234104</v>
      </c>
      <c r="X2" t="s">
        <v>45</v>
      </c>
      <c r="Y2" s="1">
        <v>42691</v>
      </c>
      <c r="Z2">
        <v>132</v>
      </c>
      <c r="AA2">
        <v>469.99</v>
      </c>
      <c r="AB2">
        <v>122</v>
      </c>
      <c r="AC2">
        <v>62038.68</v>
      </c>
      <c r="AD2">
        <v>2016</v>
      </c>
      <c r="AE2" t="s">
        <v>2414</v>
      </c>
      <c r="AF2">
        <v>11</v>
      </c>
      <c r="AG2" t="s">
        <v>2475</v>
      </c>
      <c r="AH2" t="s">
        <v>2476</v>
      </c>
      <c r="AI2">
        <v>11</v>
      </c>
      <c r="AJ2" t="s">
        <v>2477</v>
      </c>
    </row>
    <row r="3" spans="1:36" x14ac:dyDescent="0.3">
      <c r="A3" t="s">
        <v>29</v>
      </c>
      <c r="B3" t="s">
        <v>30</v>
      </c>
      <c r="C3" t="s">
        <v>31</v>
      </c>
      <c r="D3" t="s">
        <v>32</v>
      </c>
      <c r="E3" t="s">
        <v>33</v>
      </c>
      <c r="F3" t="s">
        <v>34</v>
      </c>
      <c r="G3" t="s">
        <v>35</v>
      </c>
      <c r="H3" t="s">
        <v>46</v>
      </c>
      <c r="I3" t="s">
        <v>47</v>
      </c>
      <c r="J3">
        <v>5151238080</v>
      </c>
      <c r="K3" s="17">
        <v>42528</v>
      </c>
      <c r="L3" t="s">
        <v>48</v>
      </c>
      <c r="M3" t="s">
        <v>39</v>
      </c>
      <c r="N3" t="s">
        <v>49</v>
      </c>
      <c r="O3" t="s">
        <v>50</v>
      </c>
      <c r="P3">
        <v>2326.27</v>
      </c>
      <c r="Q3">
        <v>448.71</v>
      </c>
      <c r="R3">
        <v>2774.98</v>
      </c>
      <c r="S3" t="s">
        <v>51</v>
      </c>
      <c r="T3" t="s">
        <v>52</v>
      </c>
      <c r="U3">
        <v>5000</v>
      </c>
      <c r="V3" t="s">
        <v>53</v>
      </c>
      <c r="W3">
        <v>13171234111</v>
      </c>
      <c r="X3" t="s">
        <v>45</v>
      </c>
      <c r="Y3" s="1">
        <v>42786</v>
      </c>
      <c r="Z3">
        <v>124</v>
      </c>
      <c r="AA3">
        <v>519.99</v>
      </c>
      <c r="AB3">
        <v>123</v>
      </c>
      <c r="AC3">
        <v>64478.76</v>
      </c>
      <c r="AD3">
        <v>2017</v>
      </c>
      <c r="AE3" t="s">
        <v>2415</v>
      </c>
      <c r="AF3">
        <v>2</v>
      </c>
      <c r="AG3" t="s">
        <v>2478</v>
      </c>
      <c r="AH3" t="s">
        <v>2479</v>
      </c>
      <c r="AI3">
        <v>2</v>
      </c>
      <c r="AJ3" t="s">
        <v>2480</v>
      </c>
    </row>
    <row r="4" spans="1:36" x14ac:dyDescent="0.3">
      <c r="A4" t="s">
        <v>29</v>
      </c>
      <c r="B4" t="s">
        <v>30</v>
      </c>
      <c r="C4" t="s">
        <v>31</v>
      </c>
      <c r="D4" t="s">
        <v>32</v>
      </c>
      <c r="E4" t="s">
        <v>33</v>
      </c>
      <c r="F4" t="s">
        <v>34</v>
      </c>
      <c r="G4" t="s">
        <v>35</v>
      </c>
      <c r="H4" t="s">
        <v>54</v>
      </c>
      <c r="I4" t="s">
        <v>55</v>
      </c>
      <c r="J4">
        <v>5151234444</v>
      </c>
      <c r="K4" s="17">
        <v>42630</v>
      </c>
      <c r="L4" t="s">
        <v>56</v>
      </c>
      <c r="M4" t="s">
        <v>39</v>
      </c>
      <c r="N4" t="s">
        <v>57</v>
      </c>
      <c r="O4" t="s">
        <v>58</v>
      </c>
      <c r="P4">
        <v>2035.18</v>
      </c>
      <c r="Q4">
        <v>625.54</v>
      </c>
      <c r="R4">
        <v>2660.72</v>
      </c>
      <c r="S4" t="s">
        <v>59</v>
      </c>
      <c r="T4" t="s">
        <v>60</v>
      </c>
      <c r="U4">
        <v>1200</v>
      </c>
      <c r="V4" t="s">
        <v>61</v>
      </c>
      <c r="W4">
        <v>18121234115</v>
      </c>
      <c r="X4" t="s">
        <v>62</v>
      </c>
      <c r="Y4" s="1">
        <v>42738</v>
      </c>
      <c r="Z4">
        <v>92</v>
      </c>
      <c r="AA4">
        <v>800.74</v>
      </c>
      <c r="AB4">
        <v>123</v>
      </c>
      <c r="AC4">
        <v>73668.08</v>
      </c>
      <c r="AD4">
        <v>2017</v>
      </c>
      <c r="AE4" t="s">
        <v>2416</v>
      </c>
      <c r="AF4">
        <v>1</v>
      </c>
      <c r="AG4" t="s">
        <v>2478</v>
      </c>
      <c r="AH4" t="s">
        <v>2479</v>
      </c>
      <c r="AI4">
        <v>1</v>
      </c>
      <c r="AJ4" t="s">
        <v>2481</v>
      </c>
    </row>
    <row r="5" spans="1:36" x14ac:dyDescent="0.3">
      <c r="A5" t="s">
        <v>29</v>
      </c>
      <c r="B5" t="s">
        <v>30</v>
      </c>
      <c r="C5" t="s">
        <v>31</v>
      </c>
      <c r="D5" t="s">
        <v>32</v>
      </c>
      <c r="E5" t="s">
        <v>33</v>
      </c>
      <c r="F5" t="s">
        <v>34</v>
      </c>
      <c r="G5" t="s">
        <v>35</v>
      </c>
      <c r="H5" t="s">
        <v>63</v>
      </c>
      <c r="I5" t="s">
        <v>64</v>
      </c>
      <c r="J5">
        <v>5151234567</v>
      </c>
      <c r="K5" s="17">
        <v>42538</v>
      </c>
      <c r="L5" t="s">
        <v>65</v>
      </c>
      <c r="M5" t="s">
        <v>39</v>
      </c>
      <c r="N5" t="s">
        <v>66</v>
      </c>
      <c r="O5" t="s">
        <v>67</v>
      </c>
      <c r="P5">
        <v>2144.4</v>
      </c>
      <c r="Q5">
        <v>410.59</v>
      </c>
      <c r="R5">
        <v>2554.9899999999998</v>
      </c>
      <c r="S5" t="s">
        <v>68</v>
      </c>
      <c r="T5" t="s">
        <v>69</v>
      </c>
      <c r="U5">
        <v>2400</v>
      </c>
      <c r="V5" t="s">
        <v>70</v>
      </c>
      <c r="W5">
        <v>13171234126</v>
      </c>
      <c r="X5" t="s">
        <v>71</v>
      </c>
      <c r="Y5" s="1">
        <v>43023</v>
      </c>
      <c r="Z5">
        <v>128</v>
      </c>
      <c r="AA5">
        <v>849.99</v>
      </c>
      <c r="AB5">
        <v>124</v>
      </c>
      <c r="AC5">
        <v>108798.72</v>
      </c>
      <c r="AD5">
        <v>2017</v>
      </c>
      <c r="AE5" t="s">
        <v>2417</v>
      </c>
      <c r="AF5">
        <v>10</v>
      </c>
      <c r="AG5" t="s">
        <v>2478</v>
      </c>
      <c r="AH5" t="s">
        <v>2476</v>
      </c>
      <c r="AI5">
        <v>10</v>
      </c>
      <c r="AJ5" t="s">
        <v>2482</v>
      </c>
    </row>
    <row r="6" spans="1:36" x14ac:dyDescent="0.3">
      <c r="A6" t="s">
        <v>29</v>
      </c>
      <c r="B6" t="s">
        <v>30</v>
      </c>
      <c r="C6" t="s">
        <v>31</v>
      </c>
      <c r="D6" t="s">
        <v>32</v>
      </c>
      <c r="E6" t="s">
        <v>33</v>
      </c>
      <c r="F6" t="s">
        <v>34</v>
      </c>
      <c r="G6" t="s">
        <v>35</v>
      </c>
      <c r="H6" t="s">
        <v>72</v>
      </c>
      <c r="I6" t="s">
        <v>73</v>
      </c>
      <c r="J6">
        <v>5151234569</v>
      </c>
      <c r="K6" s="17">
        <v>42382</v>
      </c>
      <c r="L6" t="s">
        <v>74</v>
      </c>
      <c r="M6" t="s">
        <v>39</v>
      </c>
      <c r="N6" t="s">
        <v>75</v>
      </c>
      <c r="O6" t="s">
        <v>76</v>
      </c>
      <c r="P6">
        <v>2012.11</v>
      </c>
      <c r="Q6">
        <v>489.58</v>
      </c>
      <c r="R6">
        <v>2501.69</v>
      </c>
      <c r="S6" t="s">
        <v>77</v>
      </c>
      <c r="T6" t="s">
        <v>78</v>
      </c>
      <c r="U6">
        <v>1200</v>
      </c>
      <c r="V6" t="s">
        <v>79</v>
      </c>
      <c r="W6">
        <v>18121214129</v>
      </c>
      <c r="X6" t="s">
        <v>45</v>
      </c>
      <c r="Y6" s="1">
        <v>42834</v>
      </c>
      <c r="Z6">
        <v>106</v>
      </c>
      <c r="AA6">
        <v>109.99</v>
      </c>
      <c r="AB6">
        <v>125</v>
      </c>
      <c r="AC6">
        <v>11658.939999999999</v>
      </c>
      <c r="AD6">
        <v>2017</v>
      </c>
      <c r="AE6" t="s">
        <v>2418</v>
      </c>
      <c r="AF6">
        <v>4</v>
      </c>
      <c r="AG6" t="s">
        <v>2478</v>
      </c>
      <c r="AH6" t="s">
        <v>2483</v>
      </c>
      <c r="AI6">
        <v>4</v>
      </c>
      <c r="AJ6" t="s">
        <v>2484</v>
      </c>
    </row>
    <row r="7" spans="1:36" x14ac:dyDescent="0.3">
      <c r="A7" t="s">
        <v>29</v>
      </c>
      <c r="B7" t="s">
        <v>30</v>
      </c>
      <c r="C7" t="s">
        <v>31</v>
      </c>
      <c r="D7" t="s">
        <v>32</v>
      </c>
      <c r="E7" t="s">
        <v>33</v>
      </c>
      <c r="F7" t="s">
        <v>34</v>
      </c>
      <c r="G7" t="s">
        <v>35</v>
      </c>
      <c r="H7" t="s">
        <v>80</v>
      </c>
      <c r="I7" t="s">
        <v>81</v>
      </c>
      <c r="J7">
        <v>5151234568</v>
      </c>
      <c r="K7" s="17">
        <v>42634</v>
      </c>
      <c r="L7" t="s">
        <v>74</v>
      </c>
      <c r="M7" t="s">
        <v>39</v>
      </c>
      <c r="N7" t="s">
        <v>82</v>
      </c>
      <c r="O7" t="s">
        <v>83</v>
      </c>
      <c r="P7">
        <v>1925.13</v>
      </c>
      <c r="Q7">
        <v>506.82</v>
      </c>
      <c r="R7">
        <v>2431.9499999999998</v>
      </c>
      <c r="S7" t="s">
        <v>84</v>
      </c>
      <c r="T7" t="s">
        <v>85</v>
      </c>
      <c r="U7">
        <v>500</v>
      </c>
      <c r="V7" t="s">
        <v>86</v>
      </c>
      <c r="W7">
        <v>12887910191</v>
      </c>
      <c r="X7" t="s">
        <v>45</v>
      </c>
      <c r="Y7" s="1">
        <v>42962</v>
      </c>
      <c r="Z7">
        <v>148</v>
      </c>
      <c r="AA7">
        <v>549.59</v>
      </c>
      <c r="AB7">
        <v>125</v>
      </c>
      <c r="AC7">
        <v>81339.320000000007</v>
      </c>
      <c r="AD7">
        <v>2017</v>
      </c>
      <c r="AE7" t="s">
        <v>2419</v>
      </c>
      <c r="AF7">
        <v>8</v>
      </c>
      <c r="AG7" t="s">
        <v>2478</v>
      </c>
      <c r="AH7" t="s">
        <v>2485</v>
      </c>
      <c r="AI7">
        <v>8</v>
      </c>
      <c r="AJ7" t="s">
        <v>2486</v>
      </c>
    </row>
    <row r="8" spans="1:36" x14ac:dyDescent="0.3">
      <c r="A8" t="s">
        <v>29</v>
      </c>
      <c r="B8" t="s">
        <v>30</v>
      </c>
      <c r="C8" t="s">
        <v>31</v>
      </c>
      <c r="D8" t="s">
        <v>32</v>
      </c>
      <c r="E8" t="s">
        <v>33</v>
      </c>
      <c r="F8" t="s">
        <v>34</v>
      </c>
      <c r="G8" t="s">
        <v>35</v>
      </c>
      <c r="H8" t="s">
        <v>87</v>
      </c>
      <c r="I8" t="s">
        <v>88</v>
      </c>
      <c r="J8">
        <v>5151244269</v>
      </c>
      <c r="K8" s="17">
        <v>42641</v>
      </c>
      <c r="L8" t="s">
        <v>89</v>
      </c>
      <c r="M8" t="s">
        <v>39</v>
      </c>
      <c r="N8" t="s">
        <v>90</v>
      </c>
      <c r="O8" t="s">
        <v>91</v>
      </c>
      <c r="P8">
        <v>2101.59</v>
      </c>
      <c r="Q8">
        <v>275.5</v>
      </c>
      <c r="R8">
        <v>2377.09</v>
      </c>
      <c r="S8" t="s">
        <v>92</v>
      </c>
      <c r="T8" t="s">
        <v>93</v>
      </c>
      <c r="U8">
        <v>500</v>
      </c>
      <c r="V8" t="s">
        <v>94</v>
      </c>
      <c r="W8">
        <v>16278191010</v>
      </c>
      <c r="X8" t="s">
        <v>62</v>
      </c>
      <c r="Y8" s="1">
        <v>42705</v>
      </c>
      <c r="Z8">
        <v>127</v>
      </c>
      <c r="AA8">
        <v>659.99</v>
      </c>
      <c r="AB8">
        <v>126</v>
      </c>
      <c r="AC8">
        <v>83818.73</v>
      </c>
      <c r="AD8">
        <v>2016</v>
      </c>
      <c r="AE8" t="s">
        <v>2425</v>
      </c>
      <c r="AF8">
        <v>12</v>
      </c>
      <c r="AG8" t="s">
        <v>2475</v>
      </c>
      <c r="AH8" t="s">
        <v>2476</v>
      </c>
      <c r="AI8">
        <v>12</v>
      </c>
      <c r="AJ8" t="s">
        <v>2487</v>
      </c>
    </row>
    <row r="9" spans="1:36" x14ac:dyDescent="0.3">
      <c r="A9" t="s">
        <v>29</v>
      </c>
      <c r="B9" t="s">
        <v>30</v>
      </c>
      <c r="C9" t="s">
        <v>31</v>
      </c>
      <c r="D9" t="s">
        <v>32</v>
      </c>
      <c r="E9" t="s">
        <v>33</v>
      </c>
      <c r="F9" t="s">
        <v>34</v>
      </c>
      <c r="G9" t="s">
        <v>35</v>
      </c>
      <c r="H9" t="s">
        <v>95</v>
      </c>
      <c r="I9" t="s">
        <v>96</v>
      </c>
      <c r="J9">
        <v>5151244169</v>
      </c>
      <c r="K9" s="17">
        <v>42598</v>
      </c>
      <c r="L9" t="s">
        <v>89</v>
      </c>
      <c r="M9" t="s">
        <v>39</v>
      </c>
      <c r="N9" t="s">
        <v>97</v>
      </c>
      <c r="O9" t="s">
        <v>98</v>
      </c>
      <c r="P9">
        <v>1780.35</v>
      </c>
      <c r="Q9">
        <v>489.64</v>
      </c>
      <c r="R9">
        <v>2269.9899999999998</v>
      </c>
      <c r="S9" t="s">
        <v>99</v>
      </c>
      <c r="T9" t="s">
        <v>100</v>
      </c>
      <c r="U9">
        <v>3600</v>
      </c>
      <c r="V9" t="s">
        <v>101</v>
      </c>
      <c r="W9">
        <v>15652788999</v>
      </c>
      <c r="X9" t="s">
        <v>45</v>
      </c>
      <c r="Y9" s="1">
        <v>42103</v>
      </c>
      <c r="Z9">
        <v>138</v>
      </c>
      <c r="AA9">
        <v>54.99</v>
      </c>
      <c r="AB9">
        <v>149</v>
      </c>
      <c r="AC9">
        <v>7588.62</v>
      </c>
      <c r="AD9">
        <v>2015</v>
      </c>
      <c r="AE9" t="s">
        <v>2418</v>
      </c>
      <c r="AF9">
        <v>4</v>
      </c>
      <c r="AG9" t="s">
        <v>2488</v>
      </c>
      <c r="AH9" t="s">
        <v>2483</v>
      </c>
      <c r="AI9">
        <v>4</v>
      </c>
      <c r="AJ9" t="s">
        <v>2484</v>
      </c>
    </row>
    <row r="10" spans="1:36" x14ac:dyDescent="0.3">
      <c r="A10" t="s">
        <v>29</v>
      </c>
      <c r="B10" t="s">
        <v>30</v>
      </c>
      <c r="C10" t="s">
        <v>31</v>
      </c>
      <c r="D10" t="s">
        <v>32</v>
      </c>
      <c r="E10" t="s">
        <v>33</v>
      </c>
      <c r="F10" t="s">
        <v>34</v>
      </c>
      <c r="G10" t="s">
        <v>35</v>
      </c>
      <c r="H10" t="s">
        <v>102</v>
      </c>
      <c r="I10" t="s">
        <v>103</v>
      </c>
      <c r="J10">
        <v>5151244567</v>
      </c>
      <c r="K10" s="17">
        <v>42711</v>
      </c>
      <c r="L10" t="s">
        <v>89</v>
      </c>
      <c r="M10" t="s">
        <v>39</v>
      </c>
      <c r="N10" t="s">
        <v>104</v>
      </c>
      <c r="O10" t="s">
        <v>105</v>
      </c>
      <c r="P10">
        <v>1793.53</v>
      </c>
      <c r="Q10">
        <v>466.46</v>
      </c>
      <c r="R10">
        <v>2259.9899999999998</v>
      </c>
      <c r="S10" t="s">
        <v>106</v>
      </c>
      <c r="T10" t="s">
        <v>107</v>
      </c>
      <c r="U10">
        <v>2400</v>
      </c>
      <c r="V10" t="s">
        <v>108</v>
      </c>
      <c r="W10">
        <v>12334165678</v>
      </c>
      <c r="X10" t="s">
        <v>62</v>
      </c>
      <c r="Y10" s="1">
        <v>42866</v>
      </c>
      <c r="Z10">
        <v>117</v>
      </c>
      <c r="AA10">
        <v>798.26</v>
      </c>
      <c r="AB10">
        <v>150</v>
      </c>
      <c r="AC10">
        <v>93396.42</v>
      </c>
      <c r="AD10">
        <v>2017</v>
      </c>
      <c r="AE10" t="s">
        <v>2420</v>
      </c>
      <c r="AF10">
        <v>5</v>
      </c>
      <c r="AG10" t="s">
        <v>2478</v>
      </c>
      <c r="AH10" t="s">
        <v>2483</v>
      </c>
      <c r="AI10">
        <v>5</v>
      </c>
      <c r="AJ10" t="s">
        <v>2420</v>
      </c>
    </row>
    <row r="11" spans="1:36" x14ac:dyDescent="0.3">
      <c r="A11" t="s">
        <v>29</v>
      </c>
      <c r="B11" t="s">
        <v>30</v>
      </c>
      <c r="C11" t="s">
        <v>31</v>
      </c>
      <c r="D11" t="s">
        <v>32</v>
      </c>
      <c r="E11" t="s">
        <v>33</v>
      </c>
      <c r="F11" t="s">
        <v>34</v>
      </c>
      <c r="G11" t="s">
        <v>35</v>
      </c>
      <c r="H11" t="s">
        <v>109</v>
      </c>
      <c r="I11" t="s">
        <v>110</v>
      </c>
      <c r="J11">
        <v>5151244369</v>
      </c>
      <c r="K11" s="17">
        <v>42643</v>
      </c>
      <c r="L11" t="s">
        <v>89</v>
      </c>
      <c r="M11" t="s">
        <v>39</v>
      </c>
      <c r="N11" t="s">
        <v>111</v>
      </c>
      <c r="O11" t="s">
        <v>112</v>
      </c>
      <c r="P11">
        <v>1940.18</v>
      </c>
      <c r="Q11">
        <v>259.82</v>
      </c>
      <c r="R11">
        <v>2200</v>
      </c>
      <c r="S11" t="s">
        <v>113</v>
      </c>
      <c r="T11" t="s">
        <v>114</v>
      </c>
      <c r="U11">
        <v>3600</v>
      </c>
      <c r="V11" t="s">
        <v>115</v>
      </c>
      <c r="W11">
        <v>17887873099</v>
      </c>
      <c r="X11" t="s">
        <v>71</v>
      </c>
      <c r="Y11" s="1">
        <v>42707</v>
      </c>
      <c r="Z11">
        <v>34</v>
      </c>
      <c r="AA11">
        <v>279.99</v>
      </c>
      <c r="AB11">
        <v>150</v>
      </c>
      <c r="AC11">
        <v>9519.66</v>
      </c>
      <c r="AD11">
        <v>2016</v>
      </c>
      <c r="AE11" t="s">
        <v>2425</v>
      </c>
      <c r="AF11">
        <v>12</v>
      </c>
      <c r="AG11" t="s">
        <v>2475</v>
      </c>
      <c r="AH11" t="s">
        <v>2476</v>
      </c>
      <c r="AI11">
        <v>12</v>
      </c>
      <c r="AJ11" t="s">
        <v>2487</v>
      </c>
    </row>
    <row r="12" spans="1:36" x14ac:dyDescent="0.3">
      <c r="A12" t="s">
        <v>29</v>
      </c>
      <c r="B12" t="s">
        <v>30</v>
      </c>
      <c r="C12" t="s">
        <v>31</v>
      </c>
      <c r="D12" t="s">
        <v>32</v>
      </c>
      <c r="E12" t="s">
        <v>33</v>
      </c>
      <c r="F12" t="s">
        <v>34</v>
      </c>
      <c r="G12" t="s">
        <v>35</v>
      </c>
      <c r="H12" t="s">
        <v>116</v>
      </c>
      <c r="I12" t="s">
        <v>117</v>
      </c>
      <c r="J12">
        <v>5151244469</v>
      </c>
      <c r="K12" s="17">
        <v>42436</v>
      </c>
      <c r="L12" t="s">
        <v>89</v>
      </c>
      <c r="M12" t="s">
        <v>39</v>
      </c>
      <c r="N12" t="s">
        <v>118</v>
      </c>
      <c r="O12" t="s">
        <v>119</v>
      </c>
      <c r="P12">
        <v>1888.33</v>
      </c>
      <c r="Q12">
        <v>228.39</v>
      </c>
      <c r="R12">
        <v>2116.7199999999998</v>
      </c>
      <c r="S12" t="s">
        <v>120</v>
      </c>
      <c r="T12" t="s">
        <v>2426</v>
      </c>
      <c r="U12">
        <v>500</v>
      </c>
      <c r="V12" t="s">
        <v>121</v>
      </c>
      <c r="W12">
        <v>16728892091</v>
      </c>
      <c r="X12" t="s">
        <v>45</v>
      </c>
      <c r="Y12" s="1">
        <v>42724</v>
      </c>
      <c r="Z12">
        <v>58</v>
      </c>
      <c r="AA12">
        <v>549.59</v>
      </c>
      <c r="AB12">
        <v>151</v>
      </c>
      <c r="AC12">
        <v>31876.22</v>
      </c>
      <c r="AD12">
        <v>2016</v>
      </c>
      <c r="AE12" t="s">
        <v>2425</v>
      </c>
      <c r="AF12">
        <v>12</v>
      </c>
      <c r="AG12" t="s">
        <v>2475</v>
      </c>
      <c r="AH12" t="s">
        <v>2476</v>
      </c>
      <c r="AI12">
        <v>12</v>
      </c>
      <c r="AJ12" t="s">
        <v>2487</v>
      </c>
    </row>
    <row r="13" spans="1:36" x14ac:dyDescent="0.3">
      <c r="A13" t="s">
        <v>29</v>
      </c>
      <c r="B13" t="s">
        <v>30</v>
      </c>
      <c r="C13" t="s">
        <v>31</v>
      </c>
      <c r="D13" t="s">
        <v>32</v>
      </c>
      <c r="E13" t="s">
        <v>33</v>
      </c>
      <c r="F13" t="s">
        <v>34</v>
      </c>
      <c r="G13" t="s">
        <v>35</v>
      </c>
      <c r="H13" t="s">
        <v>122</v>
      </c>
      <c r="I13" t="s">
        <v>123</v>
      </c>
      <c r="J13">
        <v>5151244569</v>
      </c>
      <c r="K13" s="17">
        <v>42599</v>
      </c>
      <c r="L13" t="s">
        <v>124</v>
      </c>
      <c r="M13" t="s">
        <v>39</v>
      </c>
      <c r="N13" t="s">
        <v>125</v>
      </c>
      <c r="O13" t="s">
        <v>126</v>
      </c>
      <c r="P13">
        <v>1781.47</v>
      </c>
      <c r="Q13">
        <v>283.52</v>
      </c>
      <c r="R13">
        <v>2064.9899999999998</v>
      </c>
      <c r="S13" t="s">
        <v>127</v>
      </c>
      <c r="T13" t="s">
        <v>2427</v>
      </c>
      <c r="U13">
        <v>700</v>
      </c>
      <c r="V13" t="s">
        <v>128</v>
      </c>
      <c r="W13">
        <v>17289200982</v>
      </c>
      <c r="X13" t="s">
        <v>71</v>
      </c>
      <c r="Y13" s="1">
        <v>42598</v>
      </c>
      <c r="Z13">
        <v>49</v>
      </c>
      <c r="AA13">
        <v>2200</v>
      </c>
      <c r="AB13">
        <v>123</v>
      </c>
      <c r="AC13">
        <v>107800</v>
      </c>
      <c r="AD13">
        <v>2016</v>
      </c>
      <c r="AE13" t="s">
        <v>2419</v>
      </c>
      <c r="AF13">
        <v>8</v>
      </c>
      <c r="AG13" t="s">
        <v>2475</v>
      </c>
      <c r="AH13" t="s">
        <v>2485</v>
      </c>
      <c r="AI13">
        <v>8</v>
      </c>
      <c r="AJ13" t="s">
        <v>2486</v>
      </c>
    </row>
    <row r="14" spans="1:36" x14ac:dyDescent="0.3">
      <c r="A14" t="s">
        <v>29</v>
      </c>
      <c r="B14" t="s">
        <v>30</v>
      </c>
      <c r="C14" t="s">
        <v>31</v>
      </c>
      <c r="D14" t="s">
        <v>32</v>
      </c>
      <c r="E14" t="s">
        <v>33</v>
      </c>
      <c r="F14" t="s">
        <v>34</v>
      </c>
      <c r="G14" t="s">
        <v>35</v>
      </c>
      <c r="H14" t="s">
        <v>129</v>
      </c>
      <c r="I14" t="s">
        <v>130</v>
      </c>
      <c r="J14">
        <v>5151237777</v>
      </c>
      <c r="K14" s="17">
        <v>42528</v>
      </c>
      <c r="L14" t="s">
        <v>131</v>
      </c>
      <c r="M14" t="s">
        <v>39</v>
      </c>
      <c r="N14" t="s">
        <v>132</v>
      </c>
      <c r="O14" t="s">
        <v>133</v>
      </c>
      <c r="P14">
        <v>1723.83</v>
      </c>
      <c r="Q14">
        <v>318.86</v>
      </c>
      <c r="R14">
        <v>2042.69</v>
      </c>
      <c r="S14" t="s">
        <v>134</v>
      </c>
      <c r="T14" t="s">
        <v>135</v>
      </c>
      <c r="U14">
        <v>3700</v>
      </c>
      <c r="V14" t="s">
        <v>136</v>
      </c>
      <c r="W14">
        <v>18779099109</v>
      </c>
      <c r="X14" t="s">
        <v>45</v>
      </c>
      <c r="Y14" s="1">
        <v>42126</v>
      </c>
      <c r="Z14">
        <v>77</v>
      </c>
      <c r="AA14">
        <v>309.85000000000002</v>
      </c>
      <c r="AB14">
        <v>124</v>
      </c>
      <c r="AC14">
        <v>23858.45</v>
      </c>
      <c r="AD14">
        <v>2015</v>
      </c>
      <c r="AE14" t="s">
        <v>2420</v>
      </c>
      <c r="AF14">
        <v>5</v>
      </c>
      <c r="AG14" t="s">
        <v>2488</v>
      </c>
      <c r="AH14" t="s">
        <v>2483</v>
      </c>
      <c r="AI14">
        <v>5</v>
      </c>
      <c r="AJ14" t="s">
        <v>2420</v>
      </c>
    </row>
    <row r="15" spans="1:36" x14ac:dyDescent="0.3">
      <c r="A15" t="s">
        <v>29</v>
      </c>
      <c r="B15" t="s">
        <v>30</v>
      </c>
      <c r="C15" t="s">
        <v>31</v>
      </c>
      <c r="D15" t="s">
        <v>32</v>
      </c>
      <c r="E15" t="s">
        <v>33</v>
      </c>
      <c r="F15" t="s">
        <v>34</v>
      </c>
      <c r="G15" t="s">
        <v>35</v>
      </c>
      <c r="H15" t="s">
        <v>137</v>
      </c>
      <c r="I15" t="s">
        <v>138</v>
      </c>
      <c r="J15">
        <v>5904234567</v>
      </c>
      <c r="K15" s="17">
        <v>42372</v>
      </c>
      <c r="L15" t="s">
        <v>139</v>
      </c>
      <c r="M15" t="s">
        <v>39</v>
      </c>
      <c r="N15" t="s">
        <v>140</v>
      </c>
      <c r="O15" t="s">
        <v>141</v>
      </c>
      <c r="P15">
        <v>1504.08</v>
      </c>
      <c r="Q15">
        <v>505.38</v>
      </c>
      <c r="R15">
        <v>2009.46</v>
      </c>
      <c r="S15" t="s">
        <v>142</v>
      </c>
      <c r="T15" t="s">
        <v>2428</v>
      </c>
      <c r="U15">
        <v>5000</v>
      </c>
      <c r="V15" t="s">
        <v>143</v>
      </c>
      <c r="W15">
        <v>18717872090</v>
      </c>
      <c r="X15" t="s">
        <v>45</v>
      </c>
      <c r="Y15" s="1">
        <v>42642</v>
      </c>
      <c r="Z15">
        <v>141</v>
      </c>
      <c r="AA15">
        <v>721.99</v>
      </c>
      <c r="AB15">
        <v>124</v>
      </c>
      <c r="AC15">
        <v>101800.59</v>
      </c>
      <c r="AD15">
        <v>2016</v>
      </c>
      <c r="AE15" t="s">
        <v>2421</v>
      </c>
      <c r="AF15">
        <v>9</v>
      </c>
      <c r="AG15" t="s">
        <v>2475</v>
      </c>
      <c r="AH15" t="s">
        <v>2485</v>
      </c>
      <c r="AI15">
        <v>9</v>
      </c>
      <c r="AJ15" t="s">
        <v>2489</v>
      </c>
    </row>
    <row r="16" spans="1:36" x14ac:dyDescent="0.3">
      <c r="A16" t="s">
        <v>29</v>
      </c>
      <c r="B16" t="s">
        <v>30</v>
      </c>
      <c r="C16" t="s">
        <v>31</v>
      </c>
      <c r="D16" t="s">
        <v>32</v>
      </c>
      <c r="E16" t="s">
        <v>33</v>
      </c>
      <c r="F16" t="s">
        <v>34</v>
      </c>
      <c r="G16" t="s">
        <v>35</v>
      </c>
      <c r="H16" t="s">
        <v>144</v>
      </c>
      <c r="I16" t="s">
        <v>145</v>
      </c>
      <c r="J16">
        <v>5904234568</v>
      </c>
      <c r="K16" s="17">
        <v>42511</v>
      </c>
      <c r="L16" t="s">
        <v>139</v>
      </c>
      <c r="M16" t="s">
        <v>39</v>
      </c>
      <c r="N16" t="s">
        <v>146</v>
      </c>
      <c r="O16" t="s">
        <v>147</v>
      </c>
      <c r="P16">
        <v>1499.26</v>
      </c>
      <c r="Q16">
        <v>495.23</v>
      </c>
      <c r="R16">
        <v>1994.49</v>
      </c>
      <c r="S16" t="s">
        <v>148</v>
      </c>
      <c r="T16" t="s">
        <v>149</v>
      </c>
      <c r="U16">
        <v>500</v>
      </c>
      <c r="V16" t="s">
        <v>150</v>
      </c>
      <c r="W16">
        <v>15612788891</v>
      </c>
      <c r="X16" t="s">
        <v>62</v>
      </c>
      <c r="Y16" s="1">
        <v>42717</v>
      </c>
      <c r="Z16">
        <v>33</v>
      </c>
      <c r="AA16">
        <v>824.98</v>
      </c>
      <c r="AB16">
        <v>124</v>
      </c>
      <c r="AC16">
        <v>27224.34</v>
      </c>
      <c r="AD16">
        <v>2016</v>
      </c>
      <c r="AE16" t="s">
        <v>2425</v>
      </c>
      <c r="AF16">
        <v>12</v>
      </c>
      <c r="AG16" t="s">
        <v>2475</v>
      </c>
      <c r="AH16" t="s">
        <v>2476</v>
      </c>
      <c r="AI16">
        <v>12</v>
      </c>
      <c r="AJ16" t="s">
        <v>2487</v>
      </c>
    </row>
    <row r="17" spans="1:36" x14ac:dyDescent="0.3">
      <c r="A17" t="s">
        <v>29</v>
      </c>
      <c r="B17" t="s">
        <v>30</v>
      </c>
      <c r="C17" t="s">
        <v>31</v>
      </c>
      <c r="D17" t="s">
        <v>32</v>
      </c>
      <c r="E17" t="s">
        <v>33</v>
      </c>
      <c r="F17" t="s">
        <v>34</v>
      </c>
      <c r="G17" t="s">
        <v>35</v>
      </c>
      <c r="H17" t="s">
        <v>151</v>
      </c>
      <c r="I17" t="s">
        <v>152</v>
      </c>
      <c r="J17">
        <v>5904235567</v>
      </c>
      <c r="K17" s="17">
        <v>42407</v>
      </c>
      <c r="L17" t="s">
        <v>139</v>
      </c>
      <c r="M17" t="s">
        <v>39</v>
      </c>
      <c r="N17" t="s">
        <v>153</v>
      </c>
      <c r="O17" t="s">
        <v>154</v>
      </c>
      <c r="P17">
        <v>1540.35</v>
      </c>
      <c r="Q17">
        <v>368.38</v>
      </c>
      <c r="R17">
        <v>1908.73</v>
      </c>
      <c r="S17" t="s">
        <v>155</v>
      </c>
      <c r="T17" t="s">
        <v>156</v>
      </c>
      <c r="U17">
        <v>500</v>
      </c>
      <c r="V17" t="s">
        <v>157</v>
      </c>
      <c r="W17">
        <v>12334152428</v>
      </c>
      <c r="X17" t="s">
        <v>45</v>
      </c>
      <c r="Y17" s="1">
        <v>42706</v>
      </c>
      <c r="Z17">
        <v>144</v>
      </c>
      <c r="AA17">
        <v>699.01</v>
      </c>
      <c r="AB17">
        <v>124</v>
      </c>
      <c r="AC17">
        <v>100657.44</v>
      </c>
      <c r="AD17">
        <v>2016</v>
      </c>
      <c r="AE17" t="s">
        <v>2425</v>
      </c>
      <c r="AF17">
        <v>12</v>
      </c>
      <c r="AG17" t="s">
        <v>2475</v>
      </c>
      <c r="AH17" t="s">
        <v>2476</v>
      </c>
      <c r="AI17">
        <v>12</v>
      </c>
      <c r="AJ17" t="s">
        <v>2487</v>
      </c>
    </row>
    <row r="18" spans="1:36" x14ac:dyDescent="0.3">
      <c r="A18" t="s">
        <v>29</v>
      </c>
      <c r="B18" t="s">
        <v>30</v>
      </c>
      <c r="C18" t="s">
        <v>31</v>
      </c>
      <c r="D18" t="s">
        <v>32</v>
      </c>
      <c r="E18" t="s">
        <v>33</v>
      </c>
      <c r="F18" t="s">
        <v>34</v>
      </c>
      <c r="G18" t="s">
        <v>35</v>
      </c>
      <c r="H18" t="s">
        <v>158</v>
      </c>
      <c r="I18" t="s">
        <v>159</v>
      </c>
      <c r="J18">
        <v>5904234560</v>
      </c>
      <c r="K18" s="17">
        <v>42405</v>
      </c>
      <c r="L18" t="s">
        <v>139</v>
      </c>
      <c r="M18" t="s">
        <v>39</v>
      </c>
      <c r="N18" t="s">
        <v>160</v>
      </c>
      <c r="O18" t="s">
        <v>161</v>
      </c>
      <c r="P18">
        <v>1671.95</v>
      </c>
      <c r="Q18">
        <v>232.75</v>
      </c>
      <c r="R18">
        <v>1904.7</v>
      </c>
      <c r="S18" t="s">
        <v>162</v>
      </c>
      <c r="T18" t="s">
        <v>163</v>
      </c>
      <c r="U18">
        <v>500</v>
      </c>
      <c r="V18" t="s">
        <v>164</v>
      </c>
      <c r="W18">
        <v>12343435001</v>
      </c>
      <c r="X18" t="s">
        <v>45</v>
      </c>
      <c r="Y18" s="1">
        <v>42670</v>
      </c>
      <c r="Z18">
        <v>149</v>
      </c>
      <c r="AA18">
        <v>339.99</v>
      </c>
      <c r="AB18">
        <v>124</v>
      </c>
      <c r="AC18">
        <v>50658.51</v>
      </c>
      <c r="AD18">
        <v>2016</v>
      </c>
      <c r="AE18" t="s">
        <v>2417</v>
      </c>
      <c r="AF18">
        <v>10</v>
      </c>
      <c r="AG18" t="s">
        <v>2475</v>
      </c>
      <c r="AH18" t="s">
        <v>2476</v>
      </c>
      <c r="AI18">
        <v>10</v>
      </c>
      <c r="AJ18" t="s">
        <v>2482</v>
      </c>
    </row>
    <row r="19" spans="1:36" x14ac:dyDescent="0.3">
      <c r="A19" t="s">
        <v>29</v>
      </c>
      <c r="B19" t="s">
        <v>30</v>
      </c>
      <c r="C19" t="s">
        <v>31</v>
      </c>
      <c r="D19" t="s">
        <v>32</v>
      </c>
      <c r="E19" t="s">
        <v>33</v>
      </c>
      <c r="F19" t="s">
        <v>34</v>
      </c>
      <c r="G19" t="s">
        <v>35</v>
      </c>
      <c r="H19" t="s">
        <v>165</v>
      </c>
      <c r="I19" t="s">
        <v>166</v>
      </c>
      <c r="J19">
        <v>59042345692</v>
      </c>
      <c r="K19" s="17">
        <v>42546</v>
      </c>
      <c r="L19" t="s">
        <v>139</v>
      </c>
      <c r="M19" t="s">
        <v>39</v>
      </c>
      <c r="N19" t="s">
        <v>167</v>
      </c>
      <c r="O19" t="s">
        <v>168</v>
      </c>
      <c r="P19">
        <v>1706.95</v>
      </c>
      <c r="Q19">
        <v>193.04</v>
      </c>
      <c r="R19">
        <v>1899.99</v>
      </c>
      <c r="S19" t="s">
        <v>169</v>
      </c>
      <c r="T19" t="s">
        <v>170</v>
      </c>
      <c r="U19">
        <v>600</v>
      </c>
      <c r="V19" t="s">
        <v>171</v>
      </c>
      <c r="W19">
        <v>10988765561</v>
      </c>
      <c r="X19" t="s">
        <v>45</v>
      </c>
      <c r="Y19" s="1">
        <v>43035</v>
      </c>
      <c r="Z19">
        <v>145</v>
      </c>
      <c r="AA19">
        <v>1999.89</v>
      </c>
      <c r="AB19">
        <v>125</v>
      </c>
      <c r="AC19">
        <v>289984.05</v>
      </c>
      <c r="AD19">
        <v>2017</v>
      </c>
      <c r="AE19" t="s">
        <v>2417</v>
      </c>
      <c r="AF19">
        <v>10</v>
      </c>
      <c r="AG19" t="s">
        <v>2478</v>
      </c>
      <c r="AH19" t="s">
        <v>2476</v>
      </c>
      <c r="AI19">
        <v>10</v>
      </c>
      <c r="AJ19" t="s">
        <v>2482</v>
      </c>
    </row>
    <row r="20" spans="1:36" x14ac:dyDescent="0.3">
      <c r="A20" t="s">
        <v>29</v>
      </c>
      <c r="B20" t="s">
        <v>30</v>
      </c>
      <c r="C20" t="s">
        <v>31</v>
      </c>
      <c r="D20" t="s">
        <v>32</v>
      </c>
      <c r="E20" t="s">
        <v>33</v>
      </c>
      <c r="F20" t="s">
        <v>34</v>
      </c>
      <c r="G20" t="s">
        <v>35</v>
      </c>
      <c r="H20" t="s">
        <v>172</v>
      </c>
      <c r="I20" t="s">
        <v>173</v>
      </c>
      <c r="J20">
        <v>5151235555</v>
      </c>
      <c r="K20" s="17">
        <v>42417</v>
      </c>
      <c r="L20" t="s">
        <v>174</v>
      </c>
      <c r="M20" t="s">
        <v>39</v>
      </c>
      <c r="N20" t="s">
        <v>175</v>
      </c>
      <c r="O20" t="s">
        <v>176</v>
      </c>
      <c r="P20">
        <v>1323.12</v>
      </c>
      <c r="Q20">
        <v>526.88</v>
      </c>
      <c r="R20">
        <v>1850</v>
      </c>
      <c r="S20" t="s">
        <v>177</v>
      </c>
      <c r="T20" t="s">
        <v>178</v>
      </c>
      <c r="U20">
        <v>700</v>
      </c>
      <c r="V20" t="s">
        <v>179</v>
      </c>
      <c r="W20">
        <v>17876544441</v>
      </c>
      <c r="X20" t="s">
        <v>62</v>
      </c>
      <c r="Y20" s="1">
        <v>42718</v>
      </c>
      <c r="Z20">
        <v>79</v>
      </c>
      <c r="AA20">
        <v>899.99</v>
      </c>
      <c r="AB20">
        <v>121</v>
      </c>
      <c r="AC20">
        <v>71099.210000000006</v>
      </c>
      <c r="AD20">
        <v>2016</v>
      </c>
      <c r="AE20" t="s">
        <v>2425</v>
      </c>
      <c r="AF20">
        <v>12</v>
      </c>
      <c r="AG20" t="s">
        <v>2475</v>
      </c>
      <c r="AH20" t="s">
        <v>2476</v>
      </c>
      <c r="AI20">
        <v>12</v>
      </c>
      <c r="AJ20" t="s">
        <v>2487</v>
      </c>
    </row>
    <row r="21" spans="1:36" x14ac:dyDescent="0.3">
      <c r="A21" t="s">
        <v>29</v>
      </c>
      <c r="B21" t="s">
        <v>30</v>
      </c>
      <c r="C21" t="s">
        <v>31</v>
      </c>
      <c r="D21" t="s">
        <v>32</v>
      </c>
      <c r="E21" t="s">
        <v>33</v>
      </c>
      <c r="F21" t="s">
        <v>34</v>
      </c>
      <c r="G21" t="s">
        <v>35</v>
      </c>
      <c r="H21" t="s">
        <v>180</v>
      </c>
      <c r="I21" t="s">
        <v>181</v>
      </c>
      <c r="J21">
        <v>6031236666</v>
      </c>
      <c r="K21" s="17">
        <v>42599</v>
      </c>
      <c r="L21" t="s">
        <v>182</v>
      </c>
      <c r="M21" t="s">
        <v>39</v>
      </c>
      <c r="N21" t="s">
        <v>183</v>
      </c>
      <c r="O21" t="s">
        <v>168</v>
      </c>
      <c r="P21">
        <v>1369.83</v>
      </c>
      <c r="Q21">
        <v>475.06</v>
      </c>
      <c r="R21">
        <v>1844.89</v>
      </c>
      <c r="S21" t="s">
        <v>184</v>
      </c>
      <c r="T21" t="s">
        <v>185</v>
      </c>
      <c r="U21">
        <v>700</v>
      </c>
      <c r="V21" t="s">
        <v>186</v>
      </c>
      <c r="W21">
        <v>19089189918</v>
      </c>
      <c r="X21" t="s">
        <v>71</v>
      </c>
      <c r="Y21" s="1">
        <v>42717</v>
      </c>
      <c r="Z21">
        <v>75</v>
      </c>
      <c r="AA21">
        <v>620.95000000000005</v>
      </c>
      <c r="AB21">
        <v>121</v>
      </c>
      <c r="AC21">
        <v>46571.25</v>
      </c>
      <c r="AD21">
        <v>2016</v>
      </c>
      <c r="AE21" t="s">
        <v>2425</v>
      </c>
      <c r="AF21">
        <v>12</v>
      </c>
      <c r="AG21" t="s">
        <v>2475</v>
      </c>
      <c r="AH21" t="s">
        <v>2476</v>
      </c>
      <c r="AI21">
        <v>12</v>
      </c>
      <c r="AJ21" t="s">
        <v>2487</v>
      </c>
    </row>
    <row r="22" spans="1:36" x14ac:dyDescent="0.3">
      <c r="A22" t="s">
        <v>29</v>
      </c>
      <c r="B22" t="s">
        <v>30</v>
      </c>
      <c r="C22" t="s">
        <v>31</v>
      </c>
      <c r="D22" t="s">
        <v>32</v>
      </c>
      <c r="E22" t="s">
        <v>33</v>
      </c>
      <c r="F22" t="s">
        <v>34</v>
      </c>
      <c r="G22" t="s">
        <v>35</v>
      </c>
      <c r="H22" t="s">
        <v>187</v>
      </c>
      <c r="I22" t="s">
        <v>188</v>
      </c>
      <c r="J22">
        <v>5151238888</v>
      </c>
      <c r="K22" s="17">
        <v>42528</v>
      </c>
      <c r="L22" t="s">
        <v>189</v>
      </c>
      <c r="M22" t="s">
        <v>39</v>
      </c>
      <c r="N22" t="s">
        <v>190</v>
      </c>
      <c r="O22" t="s">
        <v>191</v>
      </c>
      <c r="P22">
        <v>1496.43</v>
      </c>
      <c r="Q22">
        <v>309.54000000000002</v>
      </c>
      <c r="R22">
        <v>1805.97</v>
      </c>
      <c r="S22" t="s">
        <v>192</v>
      </c>
      <c r="T22" t="s">
        <v>193</v>
      </c>
      <c r="U22">
        <v>700</v>
      </c>
      <c r="V22" t="s">
        <v>194</v>
      </c>
      <c r="W22">
        <v>19098876718</v>
      </c>
      <c r="X22" t="s">
        <v>45</v>
      </c>
      <c r="Y22" s="1">
        <v>42120</v>
      </c>
      <c r="Z22">
        <v>116</v>
      </c>
      <c r="AA22">
        <v>799</v>
      </c>
      <c r="AB22">
        <v>121</v>
      </c>
      <c r="AC22">
        <v>92684</v>
      </c>
      <c r="AD22">
        <v>2015</v>
      </c>
      <c r="AE22" t="s">
        <v>2418</v>
      </c>
      <c r="AF22">
        <v>4</v>
      </c>
      <c r="AG22" t="s">
        <v>2488</v>
      </c>
      <c r="AH22" t="s">
        <v>2483</v>
      </c>
      <c r="AI22">
        <v>4</v>
      </c>
      <c r="AJ22" t="s">
        <v>2484</v>
      </c>
    </row>
    <row r="23" spans="1:36" x14ac:dyDescent="0.3">
      <c r="A23" t="s">
        <v>29</v>
      </c>
      <c r="B23" t="s">
        <v>30</v>
      </c>
      <c r="C23" t="s">
        <v>31</v>
      </c>
      <c r="D23" t="s">
        <v>32</v>
      </c>
      <c r="E23" t="s">
        <v>33</v>
      </c>
      <c r="F23" t="s">
        <v>34</v>
      </c>
      <c r="G23" t="s">
        <v>35</v>
      </c>
      <c r="H23" t="s">
        <v>195</v>
      </c>
      <c r="I23" t="s">
        <v>196</v>
      </c>
      <c r="J23">
        <v>5151274563</v>
      </c>
      <c r="K23" s="17">
        <v>42728</v>
      </c>
      <c r="L23" t="s">
        <v>197</v>
      </c>
      <c r="M23" t="s">
        <v>39</v>
      </c>
      <c r="N23" t="s">
        <v>198</v>
      </c>
      <c r="O23" t="s">
        <v>199</v>
      </c>
      <c r="P23">
        <v>1535.62</v>
      </c>
      <c r="Q23">
        <v>220.38</v>
      </c>
      <c r="R23">
        <v>1756</v>
      </c>
      <c r="S23" t="s">
        <v>200</v>
      </c>
      <c r="T23" t="s">
        <v>201</v>
      </c>
      <c r="U23">
        <v>900</v>
      </c>
      <c r="V23" t="s">
        <v>202</v>
      </c>
      <c r="W23">
        <v>15600980121</v>
      </c>
      <c r="X23" t="s">
        <v>45</v>
      </c>
      <c r="Y23" s="1">
        <v>42851</v>
      </c>
      <c r="Z23">
        <v>119</v>
      </c>
      <c r="AA23">
        <v>680.99</v>
      </c>
      <c r="AB23">
        <v>137</v>
      </c>
      <c r="AC23">
        <v>81037.81</v>
      </c>
      <c r="AD23">
        <v>2017</v>
      </c>
      <c r="AE23" t="s">
        <v>2418</v>
      </c>
      <c r="AF23">
        <v>4</v>
      </c>
      <c r="AG23" t="s">
        <v>2478</v>
      </c>
      <c r="AH23" t="s">
        <v>2483</v>
      </c>
      <c r="AI23">
        <v>4</v>
      </c>
      <c r="AJ23" t="s">
        <v>2484</v>
      </c>
    </row>
    <row r="24" spans="1:36" x14ac:dyDescent="0.3">
      <c r="A24" t="s">
        <v>29</v>
      </c>
      <c r="B24" t="s">
        <v>30</v>
      </c>
      <c r="C24" t="s">
        <v>31</v>
      </c>
      <c r="D24" t="s">
        <v>32</v>
      </c>
      <c r="E24" t="s">
        <v>33</v>
      </c>
      <c r="F24" t="s">
        <v>34</v>
      </c>
      <c r="G24" t="s">
        <v>35</v>
      </c>
      <c r="H24" t="s">
        <v>203</v>
      </c>
      <c r="I24" t="s">
        <v>204</v>
      </c>
      <c r="J24">
        <v>5151274562</v>
      </c>
      <c r="K24" s="17">
        <v>42508</v>
      </c>
      <c r="L24" t="s">
        <v>197</v>
      </c>
      <c r="M24" t="s">
        <v>39</v>
      </c>
      <c r="N24" t="s">
        <v>205</v>
      </c>
      <c r="O24" t="s">
        <v>206</v>
      </c>
      <c r="P24">
        <v>1519.85</v>
      </c>
      <c r="Q24">
        <v>232.14</v>
      </c>
      <c r="R24">
        <v>1751.99</v>
      </c>
      <c r="S24" t="s">
        <v>207</v>
      </c>
      <c r="T24" t="s">
        <v>208</v>
      </c>
      <c r="U24">
        <v>1200</v>
      </c>
      <c r="V24" t="s">
        <v>209</v>
      </c>
      <c r="W24">
        <v>12889745002</v>
      </c>
      <c r="X24" t="s">
        <v>45</v>
      </c>
      <c r="Y24" s="1">
        <v>42103</v>
      </c>
      <c r="Z24">
        <v>148</v>
      </c>
      <c r="AA24">
        <v>47.88</v>
      </c>
      <c r="AB24">
        <v>136</v>
      </c>
      <c r="AC24">
        <v>7086.2400000000007</v>
      </c>
      <c r="AD24">
        <v>2015</v>
      </c>
      <c r="AE24" t="s">
        <v>2418</v>
      </c>
      <c r="AF24">
        <v>4</v>
      </c>
      <c r="AG24" t="s">
        <v>2488</v>
      </c>
      <c r="AH24" t="s">
        <v>2483</v>
      </c>
      <c r="AI24">
        <v>4</v>
      </c>
      <c r="AJ24" t="s">
        <v>2484</v>
      </c>
    </row>
    <row r="25" spans="1:36" x14ac:dyDescent="0.3">
      <c r="A25" t="s">
        <v>29</v>
      </c>
      <c r="B25" t="s">
        <v>30</v>
      </c>
      <c r="C25" t="s">
        <v>31</v>
      </c>
      <c r="D25" t="s">
        <v>32</v>
      </c>
      <c r="E25" t="s">
        <v>33</v>
      </c>
      <c r="F25" t="s">
        <v>34</v>
      </c>
      <c r="G25" t="s">
        <v>35</v>
      </c>
      <c r="H25" t="s">
        <v>210</v>
      </c>
      <c r="I25" t="s">
        <v>211</v>
      </c>
      <c r="J25">
        <v>5151274564</v>
      </c>
      <c r="K25" s="17">
        <v>42575</v>
      </c>
      <c r="L25" t="s">
        <v>197</v>
      </c>
      <c r="M25" t="s">
        <v>39</v>
      </c>
      <c r="N25" t="s">
        <v>212</v>
      </c>
      <c r="O25" t="s">
        <v>213</v>
      </c>
      <c r="P25">
        <v>1225.5899999999999</v>
      </c>
      <c r="Q25">
        <v>483.27</v>
      </c>
      <c r="R25">
        <v>1708.86</v>
      </c>
      <c r="S25" t="s">
        <v>214</v>
      </c>
      <c r="T25" t="s">
        <v>215</v>
      </c>
      <c r="U25">
        <v>1200</v>
      </c>
      <c r="V25" t="s">
        <v>216</v>
      </c>
      <c r="W25">
        <v>18013324511</v>
      </c>
      <c r="X25" t="s">
        <v>45</v>
      </c>
      <c r="Y25" s="1">
        <v>42781</v>
      </c>
      <c r="Z25">
        <v>111</v>
      </c>
      <c r="AA25">
        <v>298.98</v>
      </c>
      <c r="AB25">
        <v>136</v>
      </c>
      <c r="AC25">
        <v>33186.78</v>
      </c>
      <c r="AD25">
        <v>2017</v>
      </c>
      <c r="AE25" t="s">
        <v>2415</v>
      </c>
      <c r="AF25">
        <v>2</v>
      </c>
      <c r="AG25" t="s">
        <v>2478</v>
      </c>
      <c r="AH25" t="s">
        <v>2479</v>
      </c>
      <c r="AI25">
        <v>2</v>
      </c>
      <c r="AJ25" t="s">
        <v>2480</v>
      </c>
    </row>
    <row r="26" spans="1:36" x14ac:dyDescent="0.3">
      <c r="A26" t="s">
        <v>29</v>
      </c>
      <c r="B26" t="s">
        <v>30</v>
      </c>
      <c r="C26" t="s">
        <v>31</v>
      </c>
      <c r="D26" t="s">
        <v>32</v>
      </c>
      <c r="E26" t="s">
        <v>33</v>
      </c>
      <c r="F26" t="s">
        <v>34</v>
      </c>
      <c r="G26" t="s">
        <v>35</v>
      </c>
      <c r="H26" t="s">
        <v>217</v>
      </c>
      <c r="I26" t="s">
        <v>218</v>
      </c>
      <c r="J26">
        <v>5151274565</v>
      </c>
      <c r="K26" s="17">
        <v>42689</v>
      </c>
      <c r="L26" t="s">
        <v>197</v>
      </c>
      <c r="M26" t="s">
        <v>39</v>
      </c>
      <c r="N26" t="s">
        <v>219</v>
      </c>
      <c r="O26" t="s">
        <v>220</v>
      </c>
      <c r="P26">
        <v>1479.56</v>
      </c>
      <c r="Q26">
        <v>224.81</v>
      </c>
      <c r="R26">
        <v>1704.37</v>
      </c>
      <c r="S26" t="s">
        <v>221</v>
      </c>
      <c r="T26" t="s">
        <v>222</v>
      </c>
      <c r="U26">
        <v>1200</v>
      </c>
      <c r="V26" t="s">
        <v>223</v>
      </c>
      <c r="W26">
        <v>18002566718</v>
      </c>
      <c r="X26" t="s">
        <v>71</v>
      </c>
      <c r="Y26" s="1">
        <v>42780</v>
      </c>
      <c r="Z26">
        <v>111</v>
      </c>
      <c r="AA26">
        <v>66.89</v>
      </c>
      <c r="AB26">
        <v>136</v>
      </c>
      <c r="AC26">
        <v>7424.79</v>
      </c>
      <c r="AD26">
        <v>2017</v>
      </c>
      <c r="AE26" t="s">
        <v>2415</v>
      </c>
      <c r="AF26">
        <v>2</v>
      </c>
      <c r="AG26" t="s">
        <v>2478</v>
      </c>
      <c r="AH26" t="s">
        <v>2479</v>
      </c>
      <c r="AI26">
        <v>2</v>
      </c>
      <c r="AJ26" t="s">
        <v>2480</v>
      </c>
    </row>
    <row r="27" spans="1:36" x14ac:dyDescent="0.3">
      <c r="A27" t="s">
        <v>29</v>
      </c>
      <c r="B27" t="s">
        <v>30</v>
      </c>
      <c r="C27" t="s">
        <v>31</v>
      </c>
      <c r="D27" t="s">
        <v>32</v>
      </c>
      <c r="E27" t="s">
        <v>33</v>
      </c>
      <c r="F27" t="s">
        <v>34</v>
      </c>
      <c r="G27" t="s">
        <v>35</v>
      </c>
      <c r="H27" t="s">
        <v>224</v>
      </c>
      <c r="I27" t="s">
        <v>225</v>
      </c>
      <c r="J27">
        <v>5151274566</v>
      </c>
      <c r="K27" s="17">
        <v>42592</v>
      </c>
      <c r="L27" t="s">
        <v>197</v>
      </c>
      <c r="M27" t="s">
        <v>39</v>
      </c>
      <c r="N27" t="s">
        <v>226</v>
      </c>
      <c r="O27" t="s">
        <v>227</v>
      </c>
      <c r="P27">
        <v>1453.94</v>
      </c>
      <c r="Q27">
        <v>223.04</v>
      </c>
      <c r="R27">
        <v>1676.98</v>
      </c>
      <c r="S27" t="s">
        <v>228</v>
      </c>
      <c r="T27" t="s">
        <v>229</v>
      </c>
      <c r="U27">
        <v>1200</v>
      </c>
      <c r="V27" t="s">
        <v>230</v>
      </c>
      <c r="W27">
        <v>15677872231</v>
      </c>
      <c r="X27" t="s">
        <v>62</v>
      </c>
      <c r="Y27" s="1">
        <v>42780</v>
      </c>
      <c r="Z27">
        <v>47</v>
      </c>
      <c r="AA27">
        <v>149.88</v>
      </c>
      <c r="AB27">
        <v>136</v>
      </c>
      <c r="AC27">
        <v>7044.36</v>
      </c>
      <c r="AD27">
        <v>2017</v>
      </c>
      <c r="AE27" t="s">
        <v>2415</v>
      </c>
      <c r="AF27">
        <v>2</v>
      </c>
      <c r="AG27" t="s">
        <v>2478</v>
      </c>
      <c r="AH27" t="s">
        <v>2479</v>
      </c>
      <c r="AI27">
        <v>2</v>
      </c>
      <c r="AJ27" t="s">
        <v>2480</v>
      </c>
    </row>
    <row r="28" spans="1:36" x14ac:dyDescent="0.3">
      <c r="A28" t="s">
        <v>29</v>
      </c>
      <c r="B28" t="s">
        <v>30</v>
      </c>
      <c r="C28" t="s">
        <v>31</v>
      </c>
      <c r="D28" t="s">
        <v>32</v>
      </c>
      <c r="E28" t="s">
        <v>33</v>
      </c>
      <c r="F28" t="s">
        <v>34</v>
      </c>
      <c r="G28" t="s">
        <v>35</v>
      </c>
      <c r="H28" t="s">
        <v>231</v>
      </c>
      <c r="I28" t="s">
        <v>232</v>
      </c>
      <c r="J28">
        <v>5151274561</v>
      </c>
      <c r="K28" s="17">
        <v>42711</v>
      </c>
      <c r="L28" t="s">
        <v>233</v>
      </c>
      <c r="M28" t="s">
        <v>39</v>
      </c>
      <c r="N28" t="s">
        <v>234</v>
      </c>
      <c r="O28" t="s">
        <v>235</v>
      </c>
      <c r="P28">
        <v>1479.95</v>
      </c>
      <c r="Q28">
        <v>186.66</v>
      </c>
      <c r="R28">
        <v>1666.61</v>
      </c>
      <c r="S28" t="s">
        <v>236</v>
      </c>
      <c r="T28" t="s">
        <v>237</v>
      </c>
      <c r="U28">
        <v>1200</v>
      </c>
      <c r="V28" t="s">
        <v>238</v>
      </c>
      <c r="W28">
        <v>17888892415</v>
      </c>
      <c r="X28" t="s">
        <v>45</v>
      </c>
      <c r="Y28" s="1">
        <v>42759</v>
      </c>
      <c r="Z28">
        <v>70</v>
      </c>
      <c r="AA28">
        <v>282.98</v>
      </c>
      <c r="AB28">
        <v>136</v>
      </c>
      <c r="AC28">
        <v>19808.600000000002</v>
      </c>
      <c r="AD28">
        <v>2017</v>
      </c>
      <c r="AE28" t="s">
        <v>2416</v>
      </c>
      <c r="AF28">
        <v>1</v>
      </c>
      <c r="AG28" t="s">
        <v>2478</v>
      </c>
      <c r="AH28" t="s">
        <v>2479</v>
      </c>
      <c r="AI28">
        <v>1</v>
      </c>
      <c r="AJ28" t="s">
        <v>2481</v>
      </c>
    </row>
    <row r="29" spans="1:36" x14ac:dyDescent="0.3">
      <c r="A29" t="s">
        <v>29</v>
      </c>
      <c r="B29" t="s">
        <v>30</v>
      </c>
      <c r="C29" t="s">
        <v>31</v>
      </c>
      <c r="D29" t="s">
        <v>32</v>
      </c>
      <c r="E29" t="s">
        <v>33</v>
      </c>
      <c r="F29" t="s">
        <v>34</v>
      </c>
      <c r="G29" t="s">
        <v>35</v>
      </c>
      <c r="H29" t="s">
        <v>239</v>
      </c>
      <c r="I29" t="s">
        <v>240</v>
      </c>
      <c r="J29">
        <v>11441300000000</v>
      </c>
      <c r="K29" s="17">
        <v>42658</v>
      </c>
      <c r="L29" t="s">
        <v>241</v>
      </c>
      <c r="M29" t="s">
        <v>39</v>
      </c>
      <c r="N29" t="s">
        <v>242</v>
      </c>
      <c r="O29" t="s">
        <v>243</v>
      </c>
      <c r="P29">
        <v>1365.13</v>
      </c>
      <c r="Q29">
        <v>274.86</v>
      </c>
      <c r="R29">
        <v>1639.99</v>
      </c>
      <c r="S29" t="s">
        <v>244</v>
      </c>
      <c r="T29" t="s">
        <v>2429</v>
      </c>
      <c r="U29">
        <v>1200</v>
      </c>
      <c r="V29" t="s">
        <v>245</v>
      </c>
      <c r="W29">
        <v>15426625428</v>
      </c>
      <c r="X29" t="s">
        <v>71</v>
      </c>
      <c r="Y29" s="1">
        <v>42703</v>
      </c>
      <c r="Z29">
        <v>67</v>
      </c>
      <c r="AA29">
        <v>647.99</v>
      </c>
      <c r="AB29">
        <v>137</v>
      </c>
      <c r="AC29">
        <v>43415.33</v>
      </c>
      <c r="AD29">
        <v>2016</v>
      </c>
      <c r="AE29" t="s">
        <v>2414</v>
      </c>
      <c r="AF29">
        <v>11</v>
      </c>
      <c r="AG29" t="s">
        <v>2475</v>
      </c>
      <c r="AH29" t="s">
        <v>2476</v>
      </c>
      <c r="AI29">
        <v>11</v>
      </c>
      <c r="AJ29" t="s">
        <v>2477</v>
      </c>
    </row>
    <row r="30" spans="1:36" x14ac:dyDescent="0.3">
      <c r="A30" t="s">
        <v>29</v>
      </c>
      <c r="B30" t="s">
        <v>30</v>
      </c>
      <c r="C30" t="s">
        <v>31</v>
      </c>
      <c r="D30" t="s">
        <v>32</v>
      </c>
      <c r="E30" t="s">
        <v>33</v>
      </c>
      <c r="F30" t="s">
        <v>34</v>
      </c>
      <c r="G30" t="s">
        <v>35</v>
      </c>
      <c r="H30" t="s">
        <v>246</v>
      </c>
      <c r="I30" t="s">
        <v>247</v>
      </c>
      <c r="J30">
        <v>11441300000000</v>
      </c>
      <c r="K30" s="17">
        <v>42439</v>
      </c>
      <c r="L30" t="s">
        <v>241</v>
      </c>
      <c r="M30" t="s">
        <v>39</v>
      </c>
      <c r="N30" t="s">
        <v>248</v>
      </c>
      <c r="O30" t="s">
        <v>249</v>
      </c>
      <c r="P30">
        <v>1166.8900000000001</v>
      </c>
      <c r="Q30">
        <v>472</v>
      </c>
      <c r="R30">
        <v>1638.89</v>
      </c>
      <c r="S30" t="s">
        <v>250</v>
      </c>
      <c r="T30" t="s">
        <v>251</v>
      </c>
      <c r="U30">
        <v>5000</v>
      </c>
      <c r="V30" t="s">
        <v>252</v>
      </c>
      <c r="W30">
        <v>18990924161</v>
      </c>
      <c r="X30" t="s">
        <v>45</v>
      </c>
      <c r="Y30" s="1">
        <v>42703</v>
      </c>
      <c r="Z30">
        <v>74</v>
      </c>
      <c r="AA30">
        <v>305</v>
      </c>
      <c r="AB30">
        <v>137</v>
      </c>
      <c r="AC30">
        <v>22570</v>
      </c>
      <c r="AD30">
        <v>2016</v>
      </c>
      <c r="AE30" t="s">
        <v>2414</v>
      </c>
      <c r="AF30">
        <v>11</v>
      </c>
      <c r="AG30" t="s">
        <v>2475</v>
      </c>
      <c r="AH30" t="s">
        <v>2476</v>
      </c>
      <c r="AI30">
        <v>11</v>
      </c>
      <c r="AJ30" t="s">
        <v>2477</v>
      </c>
    </row>
    <row r="31" spans="1:36" x14ac:dyDescent="0.3">
      <c r="A31" t="s">
        <v>29</v>
      </c>
      <c r="B31" t="s">
        <v>30</v>
      </c>
      <c r="C31" t="s">
        <v>31</v>
      </c>
      <c r="D31" t="s">
        <v>32</v>
      </c>
      <c r="E31" t="s">
        <v>33</v>
      </c>
      <c r="F31" t="s">
        <v>34</v>
      </c>
      <c r="G31" t="s">
        <v>35</v>
      </c>
      <c r="H31" t="s">
        <v>253</v>
      </c>
      <c r="I31" t="s">
        <v>254</v>
      </c>
      <c r="J31">
        <v>11441300000000</v>
      </c>
      <c r="K31" s="17">
        <v>42374</v>
      </c>
      <c r="L31" t="s">
        <v>241</v>
      </c>
      <c r="M31" t="s">
        <v>39</v>
      </c>
      <c r="N31" t="s">
        <v>255</v>
      </c>
      <c r="O31" t="s">
        <v>220</v>
      </c>
      <c r="P31">
        <v>1052.92</v>
      </c>
      <c r="Q31">
        <v>446.97</v>
      </c>
      <c r="R31">
        <v>1499.89</v>
      </c>
      <c r="S31" t="s">
        <v>256</v>
      </c>
      <c r="T31" t="s">
        <v>257</v>
      </c>
      <c r="U31">
        <v>300</v>
      </c>
      <c r="V31" t="s">
        <v>258</v>
      </c>
      <c r="W31">
        <v>18729201888</v>
      </c>
      <c r="X31" t="s">
        <v>71</v>
      </c>
      <c r="Y31" s="1">
        <v>42703</v>
      </c>
      <c r="Z31">
        <v>92</v>
      </c>
      <c r="AA31">
        <v>759.99</v>
      </c>
      <c r="AB31">
        <v>137</v>
      </c>
      <c r="AC31">
        <v>69919.08</v>
      </c>
      <c r="AD31">
        <v>2016</v>
      </c>
      <c r="AE31" t="s">
        <v>2414</v>
      </c>
      <c r="AF31">
        <v>11</v>
      </c>
      <c r="AG31" t="s">
        <v>2475</v>
      </c>
      <c r="AH31" t="s">
        <v>2476</v>
      </c>
      <c r="AI31">
        <v>11</v>
      </c>
      <c r="AJ31" t="s">
        <v>2477</v>
      </c>
    </row>
    <row r="32" spans="1:36" x14ac:dyDescent="0.3">
      <c r="A32" t="s">
        <v>29</v>
      </c>
      <c r="B32" t="s">
        <v>30</v>
      </c>
      <c r="C32" t="s">
        <v>31</v>
      </c>
      <c r="D32" t="s">
        <v>32</v>
      </c>
      <c r="E32" t="s">
        <v>33</v>
      </c>
      <c r="F32" t="s">
        <v>34</v>
      </c>
      <c r="G32" t="s">
        <v>35</v>
      </c>
      <c r="H32" t="s">
        <v>259</v>
      </c>
      <c r="I32" t="s">
        <v>260</v>
      </c>
      <c r="J32">
        <v>11441300000000</v>
      </c>
      <c r="K32" s="17">
        <v>42644</v>
      </c>
      <c r="L32" t="s">
        <v>241</v>
      </c>
      <c r="M32" t="s">
        <v>39</v>
      </c>
      <c r="N32" t="s">
        <v>261</v>
      </c>
      <c r="O32" t="s">
        <v>213</v>
      </c>
      <c r="P32">
        <v>1266.3699999999999</v>
      </c>
      <c r="Q32">
        <v>203.59</v>
      </c>
      <c r="R32">
        <v>1469.96</v>
      </c>
      <c r="S32" t="s">
        <v>262</v>
      </c>
      <c r="T32" t="s">
        <v>263</v>
      </c>
      <c r="U32">
        <v>5000</v>
      </c>
      <c r="V32" t="s">
        <v>264</v>
      </c>
      <c r="W32">
        <v>12650900181</v>
      </c>
      <c r="X32" t="s">
        <v>45</v>
      </c>
      <c r="Y32" s="1">
        <v>43006</v>
      </c>
      <c r="Z32">
        <v>139</v>
      </c>
      <c r="AA32">
        <v>849.99</v>
      </c>
      <c r="AB32">
        <v>137</v>
      </c>
      <c r="AC32">
        <v>118148.61</v>
      </c>
      <c r="AD32">
        <v>2017</v>
      </c>
      <c r="AE32" t="s">
        <v>2421</v>
      </c>
      <c r="AF32">
        <v>9</v>
      </c>
      <c r="AG32" t="s">
        <v>2478</v>
      </c>
      <c r="AH32" t="s">
        <v>2485</v>
      </c>
      <c r="AI32">
        <v>9</v>
      </c>
      <c r="AJ32" t="s">
        <v>2489</v>
      </c>
    </row>
    <row r="33" spans="1:36" x14ac:dyDescent="0.3">
      <c r="A33" t="s">
        <v>29</v>
      </c>
      <c r="B33" t="s">
        <v>30</v>
      </c>
      <c r="C33" t="s">
        <v>31</v>
      </c>
      <c r="D33" t="s">
        <v>32</v>
      </c>
      <c r="E33" t="s">
        <v>33</v>
      </c>
      <c r="F33" t="s">
        <v>34</v>
      </c>
      <c r="G33" t="s">
        <v>35</v>
      </c>
      <c r="H33" t="s">
        <v>265</v>
      </c>
      <c r="I33" t="s">
        <v>266</v>
      </c>
      <c r="J33">
        <v>11441300000000</v>
      </c>
      <c r="K33" s="17">
        <v>42398</v>
      </c>
      <c r="L33" t="s">
        <v>241</v>
      </c>
      <c r="M33" t="s">
        <v>39</v>
      </c>
      <c r="N33" t="s">
        <v>267</v>
      </c>
      <c r="O33" t="s">
        <v>268</v>
      </c>
      <c r="P33">
        <v>1194.03</v>
      </c>
      <c r="Q33">
        <v>194.86</v>
      </c>
      <c r="R33">
        <v>1388.89</v>
      </c>
      <c r="S33" t="s">
        <v>269</v>
      </c>
      <c r="T33" t="s">
        <v>270</v>
      </c>
      <c r="U33">
        <v>1900</v>
      </c>
      <c r="V33" t="s">
        <v>271</v>
      </c>
      <c r="W33">
        <v>16776213151</v>
      </c>
      <c r="X33" t="s">
        <v>45</v>
      </c>
      <c r="Y33" s="1">
        <v>43005</v>
      </c>
      <c r="Z33">
        <v>118</v>
      </c>
      <c r="AA33">
        <v>287</v>
      </c>
      <c r="AB33">
        <v>178</v>
      </c>
      <c r="AC33">
        <v>33866</v>
      </c>
      <c r="AD33">
        <v>2017</v>
      </c>
      <c r="AE33" t="s">
        <v>2421</v>
      </c>
      <c r="AF33">
        <v>9</v>
      </c>
      <c r="AG33" t="s">
        <v>2478</v>
      </c>
      <c r="AH33" t="s">
        <v>2485</v>
      </c>
      <c r="AI33">
        <v>9</v>
      </c>
      <c r="AJ33" t="s">
        <v>2489</v>
      </c>
    </row>
    <row r="34" spans="1:36" x14ac:dyDescent="0.3">
      <c r="A34" t="s">
        <v>29</v>
      </c>
      <c r="B34" t="s">
        <v>30</v>
      </c>
      <c r="C34" t="s">
        <v>31</v>
      </c>
      <c r="D34" t="s">
        <v>32</v>
      </c>
      <c r="E34" t="s">
        <v>33</v>
      </c>
      <c r="F34" t="s">
        <v>34</v>
      </c>
      <c r="G34" t="s">
        <v>35</v>
      </c>
      <c r="H34" t="s">
        <v>272</v>
      </c>
      <c r="I34" t="s">
        <v>273</v>
      </c>
      <c r="J34">
        <v>11441300000000</v>
      </c>
      <c r="K34" s="17">
        <v>42697</v>
      </c>
      <c r="L34" t="s">
        <v>274</v>
      </c>
      <c r="M34" t="s">
        <v>39</v>
      </c>
      <c r="N34" t="s">
        <v>275</v>
      </c>
      <c r="O34" t="s">
        <v>276</v>
      </c>
      <c r="P34">
        <v>1041.99</v>
      </c>
      <c r="Q34">
        <v>257.74</v>
      </c>
      <c r="R34">
        <v>1299.73</v>
      </c>
      <c r="S34" t="s">
        <v>277</v>
      </c>
      <c r="T34" t="s">
        <v>2430</v>
      </c>
      <c r="U34">
        <v>500</v>
      </c>
      <c r="V34" t="s">
        <v>278</v>
      </c>
      <c r="W34">
        <v>16763242521</v>
      </c>
      <c r="X34" t="s">
        <v>62</v>
      </c>
      <c r="Y34" s="1">
        <v>42640</v>
      </c>
      <c r="Z34">
        <v>113</v>
      </c>
      <c r="AA34">
        <v>141.56</v>
      </c>
      <c r="AB34">
        <v>178</v>
      </c>
      <c r="AC34">
        <v>15996.28</v>
      </c>
      <c r="AD34">
        <v>2016</v>
      </c>
      <c r="AE34" t="s">
        <v>2421</v>
      </c>
      <c r="AF34">
        <v>9</v>
      </c>
      <c r="AG34" t="s">
        <v>2475</v>
      </c>
      <c r="AH34" t="s">
        <v>2485</v>
      </c>
      <c r="AI34">
        <v>9</v>
      </c>
      <c r="AJ34" t="s">
        <v>2489</v>
      </c>
    </row>
    <row r="35" spans="1:36" x14ac:dyDescent="0.3">
      <c r="A35" t="s">
        <v>29</v>
      </c>
      <c r="B35" t="s">
        <v>30</v>
      </c>
      <c r="C35" t="s">
        <v>31</v>
      </c>
      <c r="D35" t="s">
        <v>32</v>
      </c>
      <c r="E35" t="s">
        <v>33</v>
      </c>
      <c r="F35" t="s">
        <v>34</v>
      </c>
      <c r="G35" t="s">
        <v>35</v>
      </c>
      <c r="H35" t="s">
        <v>279</v>
      </c>
      <c r="I35" t="s">
        <v>280</v>
      </c>
      <c r="J35">
        <v>11441300000000</v>
      </c>
      <c r="K35" s="17">
        <v>42399</v>
      </c>
      <c r="L35" t="s">
        <v>274</v>
      </c>
      <c r="M35" t="s">
        <v>39</v>
      </c>
      <c r="N35" t="s">
        <v>281</v>
      </c>
      <c r="O35" t="s">
        <v>282</v>
      </c>
      <c r="P35">
        <v>902.18</v>
      </c>
      <c r="Q35">
        <v>372.81</v>
      </c>
      <c r="R35">
        <v>1274.99</v>
      </c>
      <c r="S35" t="s">
        <v>283</v>
      </c>
      <c r="T35" t="s">
        <v>2431</v>
      </c>
      <c r="U35">
        <v>2500</v>
      </c>
      <c r="V35" t="s">
        <v>284</v>
      </c>
      <c r="W35">
        <v>16090910189</v>
      </c>
      <c r="X35" t="s">
        <v>71</v>
      </c>
      <c r="Y35" s="1">
        <v>43005</v>
      </c>
      <c r="Z35">
        <v>41</v>
      </c>
      <c r="AA35">
        <v>573.99</v>
      </c>
      <c r="AB35">
        <v>183</v>
      </c>
      <c r="AC35">
        <v>23533.59</v>
      </c>
      <c r="AD35">
        <v>2017</v>
      </c>
      <c r="AE35" t="s">
        <v>2421</v>
      </c>
      <c r="AF35">
        <v>9</v>
      </c>
      <c r="AG35" t="s">
        <v>2478</v>
      </c>
      <c r="AH35" t="s">
        <v>2485</v>
      </c>
      <c r="AI35">
        <v>9</v>
      </c>
      <c r="AJ35" t="s">
        <v>2489</v>
      </c>
    </row>
    <row r="36" spans="1:36" x14ac:dyDescent="0.3">
      <c r="A36" t="s">
        <v>29</v>
      </c>
      <c r="B36" t="s">
        <v>30</v>
      </c>
      <c r="C36" t="s">
        <v>31</v>
      </c>
      <c r="D36" t="s">
        <v>32</v>
      </c>
      <c r="E36" t="s">
        <v>33</v>
      </c>
      <c r="F36" t="s">
        <v>34</v>
      </c>
      <c r="G36" t="s">
        <v>35</v>
      </c>
      <c r="H36" t="s">
        <v>285</v>
      </c>
      <c r="I36" t="s">
        <v>286</v>
      </c>
      <c r="J36">
        <v>11441300000000</v>
      </c>
      <c r="K36" s="17">
        <v>42433</v>
      </c>
      <c r="L36" t="s">
        <v>274</v>
      </c>
      <c r="M36" t="s">
        <v>39</v>
      </c>
      <c r="N36" t="s">
        <v>287</v>
      </c>
      <c r="O36" t="s">
        <v>288</v>
      </c>
      <c r="P36">
        <v>961.11</v>
      </c>
      <c r="Q36">
        <v>287.89</v>
      </c>
      <c r="R36">
        <v>1249</v>
      </c>
      <c r="S36" t="s">
        <v>289</v>
      </c>
      <c r="T36" t="s">
        <v>290</v>
      </c>
      <c r="U36">
        <v>3700</v>
      </c>
      <c r="V36" t="s">
        <v>291</v>
      </c>
      <c r="W36">
        <v>16782091010</v>
      </c>
      <c r="X36" t="s">
        <v>45</v>
      </c>
      <c r="Y36" s="1">
        <v>42598</v>
      </c>
      <c r="Z36">
        <v>46</v>
      </c>
      <c r="AA36">
        <v>440.3</v>
      </c>
      <c r="AB36">
        <v>184</v>
      </c>
      <c r="AC36">
        <v>20253.8</v>
      </c>
      <c r="AD36">
        <v>2016</v>
      </c>
      <c r="AE36" t="s">
        <v>2419</v>
      </c>
      <c r="AF36">
        <v>8</v>
      </c>
      <c r="AG36" t="s">
        <v>2475</v>
      </c>
      <c r="AH36" t="s">
        <v>2485</v>
      </c>
      <c r="AI36">
        <v>8</v>
      </c>
      <c r="AJ36" t="s">
        <v>2486</v>
      </c>
    </row>
    <row r="37" spans="1:36" x14ac:dyDescent="0.3">
      <c r="A37" t="s">
        <v>29</v>
      </c>
      <c r="B37" t="s">
        <v>30</v>
      </c>
      <c r="C37" t="s">
        <v>31</v>
      </c>
      <c r="D37" t="s">
        <v>32</v>
      </c>
      <c r="E37" t="s">
        <v>33</v>
      </c>
      <c r="F37" t="s">
        <v>34</v>
      </c>
      <c r="G37" t="s">
        <v>35</v>
      </c>
      <c r="H37" t="s">
        <v>292</v>
      </c>
      <c r="I37" t="s">
        <v>293</v>
      </c>
      <c r="J37">
        <v>11441300000000</v>
      </c>
      <c r="K37" s="17">
        <v>42583</v>
      </c>
      <c r="L37" t="s">
        <v>274</v>
      </c>
      <c r="M37" t="s">
        <v>39</v>
      </c>
      <c r="N37" t="s">
        <v>294</v>
      </c>
      <c r="O37" t="s">
        <v>295</v>
      </c>
      <c r="P37">
        <v>906.63</v>
      </c>
      <c r="Q37">
        <v>298.35000000000002</v>
      </c>
      <c r="R37">
        <v>1204.98</v>
      </c>
      <c r="S37" t="s">
        <v>296</v>
      </c>
      <c r="T37" t="s">
        <v>297</v>
      </c>
      <c r="U37">
        <v>2400</v>
      </c>
      <c r="V37" t="s">
        <v>298</v>
      </c>
      <c r="W37">
        <v>16709009101</v>
      </c>
      <c r="X37" t="s">
        <v>71</v>
      </c>
      <c r="Y37" s="1">
        <v>42517</v>
      </c>
      <c r="Z37">
        <v>98</v>
      </c>
      <c r="AA37">
        <v>734.99</v>
      </c>
      <c r="AB37">
        <v>156</v>
      </c>
      <c r="AC37">
        <v>72029.02</v>
      </c>
      <c r="AD37">
        <v>2016</v>
      </c>
      <c r="AE37" t="s">
        <v>2420</v>
      </c>
      <c r="AF37">
        <v>5</v>
      </c>
      <c r="AG37" t="s">
        <v>2475</v>
      </c>
      <c r="AH37" t="s">
        <v>2483</v>
      </c>
      <c r="AI37">
        <v>5</v>
      </c>
      <c r="AJ37" t="s">
        <v>2420</v>
      </c>
    </row>
    <row r="38" spans="1:36" x14ac:dyDescent="0.3">
      <c r="A38" t="s">
        <v>29</v>
      </c>
      <c r="B38" t="s">
        <v>30</v>
      </c>
      <c r="C38" t="s">
        <v>31</v>
      </c>
      <c r="D38" t="s">
        <v>32</v>
      </c>
      <c r="E38" t="s">
        <v>33</v>
      </c>
      <c r="F38" t="s">
        <v>34</v>
      </c>
      <c r="G38" t="s">
        <v>35</v>
      </c>
      <c r="H38" t="s">
        <v>299</v>
      </c>
      <c r="I38" t="s">
        <v>300</v>
      </c>
      <c r="J38">
        <v>11441300000000</v>
      </c>
      <c r="K38" s="17">
        <v>42439</v>
      </c>
      <c r="L38" t="s">
        <v>274</v>
      </c>
      <c r="M38" t="s">
        <v>39</v>
      </c>
      <c r="N38" t="s">
        <v>301</v>
      </c>
      <c r="O38" t="s">
        <v>302</v>
      </c>
      <c r="P38">
        <v>1072.79</v>
      </c>
      <c r="Q38">
        <v>127.2</v>
      </c>
      <c r="R38">
        <v>1199.99</v>
      </c>
      <c r="S38" t="s">
        <v>303</v>
      </c>
      <c r="T38" t="s">
        <v>2432</v>
      </c>
      <c r="U38">
        <v>700</v>
      </c>
      <c r="V38" t="s">
        <v>304</v>
      </c>
      <c r="W38">
        <v>18920342512</v>
      </c>
      <c r="X38" t="s">
        <v>45</v>
      </c>
      <c r="Y38" s="1">
        <v>42882</v>
      </c>
      <c r="Z38">
        <v>116</v>
      </c>
      <c r="AA38">
        <v>469.99</v>
      </c>
      <c r="AB38">
        <v>160</v>
      </c>
      <c r="AC38">
        <v>54518.840000000004</v>
      </c>
      <c r="AD38">
        <v>2017</v>
      </c>
      <c r="AE38" t="s">
        <v>2420</v>
      </c>
      <c r="AF38">
        <v>5</v>
      </c>
      <c r="AG38" t="s">
        <v>2478</v>
      </c>
      <c r="AH38" t="s">
        <v>2483</v>
      </c>
      <c r="AI38">
        <v>5</v>
      </c>
      <c r="AJ38" t="s">
        <v>2420</v>
      </c>
    </row>
    <row r="39" spans="1:36" x14ac:dyDescent="0.3">
      <c r="A39" t="s">
        <v>29</v>
      </c>
      <c r="B39" t="s">
        <v>30</v>
      </c>
      <c r="C39" t="s">
        <v>31</v>
      </c>
      <c r="D39" t="s">
        <v>32</v>
      </c>
      <c r="E39" t="s">
        <v>33</v>
      </c>
      <c r="F39" t="s">
        <v>34</v>
      </c>
      <c r="G39" t="s">
        <v>35</v>
      </c>
      <c r="H39" t="s">
        <v>305</v>
      </c>
      <c r="I39" t="s">
        <v>306</v>
      </c>
      <c r="J39">
        <v>11441300000000</v>
      </c>
      <c r="K39" s="17">
        <v>42719</v>
      </c>
      <c r="L39" t="s">
        <v>274</v>
      </c>
      <c r="M39" t="s">
        <v>39</v>
      </c>
      <c r="N39" t="s">
        <v>307</v>
      </c>
      <c r="O39" t="s">
        <v>308</v>
      </c>
      <c r="P39">
        <v>945.11</v>
      </c>
      <c r="Q39">
        <v>154.88</v>
      </c>
      <c r="R39">
        <v>1099.99</v>
      </c>
      <c r="S39" t="s">
        <v>309</v>
      </c>
      <c r="T39" t="s">
        <v>2433</v>
      </c>
      <c r="U39">
        <v>100</v>
      </c>
      <c r="V39" t="s">
        <v>310</v>
      </c>
      <c r="W39">
        <v>12090224166</v>
      </c>
      <c r="X39" t="s">
        <v>62</v>
      </c>
      <c r="Y39" s="1">
        <v>42882</v>
      </c>
      <c r="Z39">
        <v>60</v>
      </c>
      <c r="AA39">
        <v>329.99</v>
      </c>
      <c r="AB39">
        <v>187</v>
      </c>
      <c r="AC39">
        <v>19799.400000000001</v>
      </c>
      <c r="AD39">
        <v>2017</v>
      </c>
      <c r="AE39" t="s">
        <v>2420</v>
      </c>
      <c r="AF39">
        <v>5</v>
      </c>
      <c r="AG39" t="s">
        <v>2478</v>
      </c>
      <c r="AH39" t="s">
        <v>2483</v>
      </c>
      <c r="AI39">
        <v>5</v>
      </c>
      <c r="AJ39" t="s">
        <v>2420</v>
      </c>
    </row>
    <row r="40" spans="1:36" x14ac:dyDescent="0.3">
      <c r="A40" t="s">
        <v>29</v>
      </c>
      <c r="B40" t="s">
        <v>30</v>
      </c>
      <c r="C40" t="s">
        <v>31</v>
      </c>
      <c r="D40" t="s">
        <v>32</v>
      </c>
      <c r="E40" t="s">
        <v>33</v>
      </c>
      <c r="F40" t="s">
        <v>34</v>
      </c>
      <c r="G40" t="s">
        <v>35</v>
      </c>
      <c r="H40" t="s">
        <v>311</v>
      </c>
      <c r="I40" t="s">
        <v>312</v>
      </c>
      <c r="J40">
        <v>11441300000000</v>
      </c>
      <c r="K40" s="17">
        <v>42677</v>
      </c>
      <c r="L40" t="s">
        <v>274</v>
      </c>
      <c r="M40" t="s">
        <v>39</v>
      </c>
      <c r="N40" t="s">
        <v>313</v>
      </c>
      <c r="O40" t="s">
        <v>314</v>
      </c>
      <c r="P40">
        <v>869.03</v>
      </c>
      <c r="Q40">
        <v>195.96</v>
      </c>
      <c r="R40">
        <v>1064.99</v>
      </c>
      <c r="S40" t="s">
        <v>315</v>
      </c>
      <c r="T40" t="s">
        <v>2434</v>
      </c>
      <c r="U40">
        <v>1200</v>
      </c>
      <c r="V40" t="s">
        <v>316</v>
      </c>
      <c r="W40">
        <v>16233098811</v>
      </c>
      <c r="X40" t="s">
        <v>45</v>
      </c>
      <c r="Y40" s="1">
        <v>42516</v>
      </c>
      <c r="Z40">
        <v>70</v>
      </c>
      <c r="AA40">
        <v>1638.89</v>
      </c>
      <c r="AB40">
        <v>187</v>
      </c>
      <c r="AC40">
        <v>114722.3</v>
      </c>
      <c r="AD40">
        <v>2016</v>
      </c>
      <c r="AE40" t="s">
        <v>2420</v>
      </c>
      <c r="AF40">
        <v>5</v>
      </c>
      <c r="AG40" t="s">
        <v>2475</v>
      </c>
      <c r="AH40" t="s">
        <v>2483</v>
      </c>
      <c r="AI40">
        <v>5</v>
      </c>
      <c r="AJ40" t="s">
        <v>2420</v>
      </c>
    </row>
    <row r="41" spans="1:36" x14ac:dyDescent="0.3">
      <c r="A41" t="s">
        <v>29</v>
      </c>
      <c r="B41" t="s">
        <v>30</v>
      </c>
      <c r="C41" t="s">
        <v>31</v>
      </c>
      <c r="D41" t="s">
        <v>32</v>
      </c>
      <c r="E41" t="s">
        <v>33</v>
      </c>
      <c r="F41" t="s">
        <v>34</v>
      </c>
      <c r="G41" t="s">
        <v>35</v>
      </c>
      <c r="H41" t="s">
        <v>317</v>
      </c>
      <c r="I41" t="s">
        <v>318</v>
      </c>
      <c r="J41">
        <v>11441600000000</v>
      </c>
      <c r="K41" s="17">
        <v>42373</v>
      </c>
      <c r="L41" t="s">
        <v>274</v>
      </c>
      <c r="M41" t="s">
        <v>39</v>
      </c>
      <c r="N41" t="s">
        <v>319</v>
      </c>
      <c r="O41" t="s">
        <v>320</v>
      </c>
      <c r="P41">
        <v>855.82</v>
      </c>
      <c r="Q41">
        <v>174.17</v>
      </c>
      <c r="R41">
        <v>1029.99</v>
      </c>
      <c r="S41" t="s">
        <v>321</v>
      </c>
      <c r="T41" t="s">
        <v>2435</v>
      </c>
      <c r="U41">
        <v>5000</v>
      </c>
      <c r="V41" t="s">
        <v>322</v>
      </c>
      <c r="W41">
        <v>17890988761</v>
      </c>
      <c r="X41" t="s">
        <v>45</v>
      </c>
      <c r="Y41" s="1">
        <v>42620</v>
      </c>
      <c r="Z41">
        <v>51</v>
      </c>
      <c r="AA41">
        <v>282.98</v>
      </c>
      <c r="AB41">
        <v>188</v>
      </c>
      <c r="AC41">
        <v>14431.980000000001</v>
      </c>
      <c r="AD41">
        <v>2016</v>
      </c>
      <c r="AE41" t="s">
        <v>2421</v>
      </c>
      <c r="AF41">
        <v>9</v>
      </c>
      <c r="AG41" t="s">
        <v>2475</v>
      </c>
      <c r="AH41" t="s">
        <v>2485</v>
      </c>
      <c r="AI41">
        <v>9</v>
      </c>
      <c r="AJ41" t="s">
        <v>2489</v>
      </c>
    </row>
    <row r="42" spans="1:36" x14ac:dyDescent="0.3">
      <c r="A42" t="s">
        <v>29</v>
      </c>
      <c r="B42" t="s">
        <v>30</v>
      </c>
      <c r="C42" t="s">
        <v>31</v>
      </c>
      <c r="D42" t="s">
        <v>32</v>
      </c>
      <c r="E42" t="s">
        <v>33</v>
      </c>
      <c r="F42" t="s">
        <v>34</v>
      </c>
      <c r="G42" t="s">
        <v>35</v>
      </c>
      <c r="H42" t="s">
        <v>323</v>
      </c>
      <c r="I42" t="s">
        <v>324</v>
      </c>
      <c r="J42">
        <v>11441300000000</v>
      </c>
      <c r="K42" s="17">
        <v>42448</v>
      </c>
      <c r="L42" t="s">
        <v>274</v>
      </c>
      <c r="M42" t="s">
        <v>39</v>
      </c>
      <c r="N42" t="s">
        <v>325</v>
      </c>
      <c r="O42" t="s">
        <v>326</v>
      </c>
      <c r="P42">
        <v>914.52</v>
      </c>
      <c r="Q42">
        <v>105.47</v>
      </c>
      <c r="R42">
        <v>1019.99</v>
      </c>
      <c r="S42" t="s">
        <v>327</v>
      </c>
      <c r="T42" t="s">
        <v>328</v>
      </c>
      <c r="U42">
        <v>200</v>
      </c>
      <c r="V42" t="s">
        <v>329</v>
      </c>
      <c r="W42">
        <v>16009822351</v>
      </c>
      <c r="X42" t="s">
        <v>45</v>
      </c>
      <c r="Y42" s="1">
        <v>42620</v>
      </c>
      <c r="Z42">
        <v>105</v>
      </c>
      <c r="AA42">
        <v>1469.96</v>
      </c>
      <c r="AB42">
        <v>154</v>
      </c>
      <c r="AC42">
        <v>154345.80000000002</v>
      </c>
      <c r="AD42">
        <v>2016</v>
      </c>
      <c r="AE42" t="s">
        <v>2421</v>
      </c>
      <c r="AF42">
        <v>9</v>
      </c>
      <c r="AG42" t="s">
        <v>2475</v>
      </c>
      <c r="AH42" t="s">
        <v>2485</v>
      </c>
      <c r="AI42">
        <v>9</v>
      </c>
      <c r="AJ42" t="s">
        <v>2489</v>
      </c>
    </row>
    <row r="43" spans="1:36" x14ac:dyDescent="0.3">
      <c r="A43" t="s">
        <v>29</v>
      </c>
      <c r="B43" t="s">
        <v>30</v>
      </c>
      <c r="C43" t="s">
        <v>31</v>
      </c>
      <c r="D43" t="s">
        <v>32</v>
      </c>
      <c r="E43" t="s">
        <v>33</v>
      </c>
      <c r="F43" t="s">
        <v>34</v>
      </c>
      <c r="G43" t="s">
        <v>35</v>
      </c>
      <c r="H43" t="s">
        <v>330</v>
      </c>
      <c r="I43" t="s">
        <v>331</v>
      </c>
      <c r="J43">
        <v>11441300000000</v>
      </c>
      <c r="K43" s="17">
        <v>42393</v>
      </c>
      <c r="L43" t="s">
        <v>274</v>
      </c>
      <c r="M43" t="s">
        <v>39</v>
      </c>
      <c r="N43" t="s">
        <v>332</v>
      </c>
      <c r="O43" t="s">
        <v>333</v>
      </c>
      <c r="P43">
        <v>779.17</v>
      </c>
      <c r="Q43">
        <v>231.29</v>
      </c>
      <c r="R43">
        <v>1010.46</v>
      </c>
      <c r="S43" t="s">
        <v>334</v>
      </c>
      <c r="T43" t="s">
        <v>335</v>
      </c>
      <c r="U43">
        <v>400</v>
      </c>
      <c r="V43" t="s">
        <v>336</v>
      </c>
      <c r="W43">
        <v>16797654331</v>
      </c>
      <c r="X43" t="s">
        <v>45</v>
      </c>
      <c r="Y43" s="1">
        <v>42606</v>
      </c>
      <c r="Z43">
        <v>53</v>
      </c>
      <c r="AA43">
        <v>1199.99</v>
      </c>
      <c r="AB43">
        <v>167</v>
      </c>
      <c r="AC43">
        <v>63599.47</v>
      </c>
      <c r="AD43">
        <v>2016</v>
      </c>
      <c r="AE43" t="s">
        <v>2419</v>
      </c>
      <c r="AF43">
        <v>8</v>
      </c>
      <c r="AG43" t="s">
        <v>2475</v>
      </c>
      <c r="AH43" t="s">
        <v>2485</v>
      </c>
      <c r="AI43">
        <v>8</v>
      </c>
      <c r="AJ43" t="s">
        <v>2486</v>
      </c>
    </row>
    <row r="44" spans="1:36" x14ac:dyDescent="0.3">
      <c r="A44" t="s">
        <v>29</v>
      </c>
      <c r="B44" t="s">
        <v>30</v>
      </c>
      <c r="C44" t="s">
        <v>31</v>
      </c>
      <c r="D44" t="s">
        <v>32</v>
      </c>
      <c r="E44" t="s">
        <v>33</v>
      </c>
      <c r="F44" t="s">
        <v>34</v>
      </c>
      <c r="G44" t="s">
        <v>35</v>
      </c>
      <c r="H44" t="s">
        <v>337</v>
      </c>
      <c r="I44" t="s">
        <v>338</v>
      </c>
      <c r="J44">
        <v>11441300000000</v>
      </c>
      <c r="K44" s="17">
        <v>42423</v>
      </c>
      <c r="L44" t="s">
        <v>274</v>
      </c>
      <c r="M44" t="s">
        <v>39</v>
      </c>
      <c r="N44" t="s">
        <v>339</v>
      </c>
      <c r="O44" t="s">
        <v>326</v>
      </c>
      <c r="P44">
        <v>865.59</v>
      </c>
      <c r="Q44">
        <v>144.19999999999999</v>
      </c>
      <c r="R44">
        <v>1009.79</v>
      </c>
      <c r="S44" t="s">
        <v>340</v>
      </c>
      <c r="T44" t="s">
        <v>341</v>
      </c>
      <c r="U44">
        <v>900</v>
      </c>
      <c r="V44" t="s">
        <v>342</v>
      </c>
      <c r="W44">
        <v>16737491019</v>
      </c>
      <c r="X44" t="s">
        <v>45</v>
      </c>
      <c r="Y44" s="1">
        <v>42598</v>
      </c>
      <c r="Z44">
        <v>105</v>
      </c>
      <c r="AA44">
        <v>640.99</v>
      </c>
      <c r="AB44">
        <v>194</v>
      </c>
      <c r="AC44">
        <v>67303.95</v>
      </c>
      <c r="AD44">
        <v>2016</v>
      </c>
      <c r="AE44" t="s">
        <v>2419</v>
      </c>
      <c r="AF44">
        <v>8</v>
      </c>
      <c r="AG44" t="s">
        <v>2475</v>
      </c>
      <c r="AH44" t="s">
        <v>2485</v>
      </c>
      <c r="AI44">
        <v>8</v>
      </c>
      <c r="AJ44" t="s">
        <v>2486</v>
      </c>
    </row>
    <row r="45" spans="1:36" x14ac:dyDescent="0.3">
      <c r="A45" t="s">
        <v>29</v>
      </c>
      <c r="B45" t="s">
        <v>30</v>
      </c>
      <c r="C45" t="s">
        <v>31</v>
      </c>
      <c r="D45" t="s">
        <v>32</v>
      </c>
      <c r="E45" t="s">
        <v>33</v>
      </c>
      <c r="F45" t="s">
        <v>34</v>
      </c>
      <c r="G45" t="s">
        <v>35</v>
      </c>
      <c r="H45" t="s">
        <v>343</v>
      </c>
      <c r="I45" t="s">
        <v>344</v>
      </c>
      <c r="J45">
        <v>11441300000000</v>
      </c>
      <c r="K45" s="17">
        <v>42453</v>
      </c>
      <c r="L45" t="s">
        <v>274</v>
      </c>
      <c r="M45" t="s">
        <v>39</v>
      </c>
      <c r="N45" t="s">
        <v>345</v>
      </c>
      <c r="O45" t="s">
        <v>346</v>
      </c>
      <c r="P45">
        <v>787.72</v>
      </c>
      <c r="Q45">
        <v>216.26</v>
      </c>
      <c r="R45">
        <v>1003.98</v>
      </c>
      <c r="S45" t="s">
        <v>347</v>
      </c>
      <c r="T45" t="s">
        <v>348</v>
      </c>
      <c r="U45">
        <v>1200</v>
      </c>
      <c r="V45" t="s">
        <v>349</v>
      </c>
      <c r="W45">
        <v>18777200919</v>
      </c>
      <c r="X45" t="s">
        <v>62</v>
      </c>
      <c r="Y45" s="1">
        <v>42961</v>
      </c>
      <c r="Z45">
        <v>79</v>
      </c>
      <c r="AA45">
        <v>1299.99</v>
      </c>
      <c r="AB45">
        <v>268</v>
      </c>
      <c r="AC45">
        <v>102699.21</v>
      </c>
      <c r="AD45">
        <v>2017</v>
      </c>
      <c r="AE45" t="s">
        <v>2419</v>
      </c>
      <c r="AF45">
        <v>8</v>
      </c>
      <c r="AG45" t="s">
        <v>2478</v>
      </c>
      <c r="AH45" t="s">
        <v>2485</v>
      </c>
      <c r="AI45">
        <v>8</v>
      </c>
      <c r="AJ45" t="s">
        <v>2486</v>
      </c>
    </row>
    <row r="46" spans="1:36" x14ac:dyDescent="0.3">
      <c r="A46" t="s">
        <v>350</v>
      </c>
      <c r="B46" t="s">
        <v>30</v>
      </c>
      <c r="C46" t="s">
        <v>351</v>
      </c>
      <c r="D46" t="s">
        <v>352</v>
      </c>
      <c r="E46" t="s">
        <v>353</v>
      </c>
      <c r="F46" t="s">
        <v>354</v>
      </c>
      <c r="G46" t="s">
        <v>355</v>
      </c>
      <c r="H46" t="s">
        <v>356</v>
      </c>
      <c r="I46" t="s">
        <v>357</v>
      </c>
      <c r="J46">
        <v>11441300000000</v>
      </c>
      <c r="K46" s="17">
        <v>42481</v>
      </c>
      <c r="L46" t="s">
        <v>274</v>
      </c>
      <c r="M46" t="s">
        <v>39</v>
      </c>
      <c r="N46" t="s">
        <v>358</v>
      </c>
      <c r="O46" t="s">
        <v>359</v>
      </c>
      <c r="P46">
        <v>879.8</v>
      </c>
      <c r="Q46">
        <v>98.19</v>
      </c>
      <c r="R46">
        <v>977.99</v>
      </c>
      <c r="S46" t="s">
        <v>360</v>
      </c>
      <c r="T46" t="s">
        <v>361</v>
      </c>
      <c r="U46">
        <v>1500</v>
      </c>
      <c r="V46" t="s">
        <v>362</v>
      </c>
      <c r="W46">
        <v>16543309201</v>
      </c>
      <c r="X46" t="s">
        <v>45</v>
      </c>
      <c r="Y46" s="1">
        <v>42959</v>
      </c>
      <c r="Z46">
        <v>44</v>
      </c>
      <c r="AA46">
        <v>829.99</v>
      </c>
      <c r="AB46">
        <v>176</v>
      </c>
      <c r="AC46">
        <v>36519.56</v>
      </c>
      <c r="AD46">
        <v>2017</v>
      </c>
      <c r="AE46" t="s">
        <v>2419</v>
      </c>
      <c r="AF46">
        <v>8</v>
      </c>
      <c r="AG46" t="s">
        <v>2478</v>
      </c>
      <c r="AH46" t="s">
        <v>2485</v>
      </c>
      <c r="AI46">
        <v>8</v>
      </c>
      <c r="AJ46" t="s">
        <v>2486</v>
      </c>
    </row>
    <row r="47" spans="1:36" x14ac:dyDescent="0.3">
      <c r="A47" t="s">
        <v>350</v>
      </c>
      <c r="B47" t="s">
        <v>30</v>
      </c>
      <c r="C47" t="s">
        <v>351</v>
      </c>
      <c r="D47" t="s">
        <v>352</v>
      </c>
      <c r="E47" t="s">
        <v>353</v>
      </c>
      <c r="F47" t="s">
        <v>354</v>
      </c>
      <c r="G47" t="s">
        <v>355</v>
      </c>
      <c r="H47" t="s">
        <v>363</v>
      </c>
      <c r="I47" t="s">
        <v>364</v>
      </c>
      <c r="J47">
        <v>11441300000000</v>
      </c>
      <c r="K47" s="17">
        <v>42440</v>
      </c>
      <c r="L47" t="s">
        <v>274</v>
      </c>
      <c r="M47" t="s">
        <v>39</v>
      </c>
      <c r="N47" t="s">
        <v>365</v>
      </c>
      <c r="O47" t="s">
        <v>366</v>
      </c>
      <c r="P47">
        <v>799.98</v>
      </c>
      <c r="Q47">
        <v>139.51</v>
      </c>
      <c r="R47">
        <v>939.49</v>
      </c>
      <c r="S47" t="s">
        <v>367</v>
      </c>
      <c r="T47" t="s">
        <v>368</v>
      </c>
      <c r="U47">
        <v>2300</v>
      </c>
      <c r="V47" t="s">
        <v>369</v>
      </c>
      <c r="W47">
        <v>17890024322</v>
      </c>
      <c r="X47" t="s">
        <v>45</v>
      </c>
      <c r="Y47" s="1">
        <v>42959</v>
      </c>
      <c r="Z47">
        <v>104</v>
      </c>
      <c r="AA47">
        <v>713.99</v>
      </c>
      <c r="AB47">
        <v>177</v>
      </c>
      <c r="AC47">
        <v>74254.960000000006</v>
      </c>
      <c r="AD47">
        <v>2017</v>
      </c>
      <c r="AE47" t="s">
        <v>2419</v>
      </c>
      <c r="AF47">
        <v>8</v>
      </c>
      <c r="AG47" t="s">
        <v>2478</v>
      </c>
      <c r="AH47" t="s">
        <v>2485</v>
      </c>
      <c r="AI47">
        <v>8</v>
      </c>
      <c r="AJ47" t="s">
        <v>2486</v>
      </c>
    </row>
    <row r="48" spans="1:36" x14ac:dyDescent="0.3">
      <c r="A48" t="s">
        <v>350</v>
      </c>
      <c r="B48" t="s">
        <v>30</v>
      </c>
      <c r="C48" t="s">
        <v>351</v>
      </c>
      <c r="D48" t="s">
        <v>352</v>
      </c>
      <c r="E48" t="s">
        <v>353</v>
      </c>
      <c r="F48" t="s">
        <v>354</v>
      </c>
      <c r="G48" t="s">
        <v>355</v>
      </c>
      <c r="H48" t="s">
        <v>370</v>
      </c>
      <c r="I48" t="s">
        <v>371</v>
      </c>
      <c r="J48">
        <v>11441300000000</v>
      </c>
      <c r="K48" s="17">
        <v>42452</v>
      </c>
      <c r="L48" t="s">
        <v>274</v>
      </c>
      <c r="M48" t="s">
        <v>39</v>
      </c>
      <c r="N48" t="s">
        <v>372</v>
      </c>
      <c r="O48" t="s">
        <v>373</v>
      </c>
      <c r="P48">
        <v>738.71</v>
      </c>
      <c r="Q48">
        <v>161.28</v>
      </c>
      <c r="R48">
        <v>899.99</v>
      </c>
      <c r="S48" t="s">
        <v>374</v>
      </c>
      <c r="T48" t="s">
        <v>375</v>
      </c>
      <c r="U48">
        <v>3600</v>
      </c>
      <c r="V48" t="s">
        <v>376</v>
      </c>
      <c r="W48">
        <v>6710191725</v>
      </c>
      <c r="X48" t="s">
        <v>45</v>
      </c>
      <c r="Y48" s="1">
        <v>42803</v>
      </c>
      <c r="Z48">
        <v>129</v>
      </c>
      <c r="AA48">
        <v>721.99</v>
      </c>
      <c r="AB48">
        <v>23</v>
      </c>
      <c r="AC48">
        <v>93136.71</v>
      </c>
      <c r="AD48">
        <v>2017</v>
      </c>
      <c r="AE48" t="s">
        <v>2422</v>
      </c>
      <c r="AF48">
        <v>3</v>
      </c>
      <c r="AG48" t="s">
        <v>2478</v>
      </c>
      <c r="AH48" t="s">
        <v>2479</v>
      </c>
      <c r="AI48">
        <v>3</v>
      </c>
      <c r="AJ48" t="s">
        <v>2490</v>
      </c>
    </row>
    <row r="49" spans="1:36" x14ac:dyDescent="0.3">
      <c r="A49" t="s">
        <v>350</v>
      </c>
      <c r="B49" t="s">
        <v>30</v>
      </c>
      <c r="C49" t="s">
        <v>351</v>
      </c>
      <c r="D49" t="s">
        <v>352</v>
      </c>
      <c r="E49" t="s">
        <v>353</v>
      </c>
      <c r="F49" t="s">
        <v>354</v>
      </c>
      <c r="G49" t="s">
        <v>355</v>
      </c>
      <c r="H49" t="s">
        <v>377</v>
      </c>
      <c r="I49" t="s">
        <v>378</v>
      </c>
      <c r="J49">
        <v>11441300000000</v>
      </c>
      <c r="K49" s="17">
        <v>42393</v>
      </c>
      <c r="L49" t="s">
        <v>274</v>
      </c>
      <c r="M49" t="s">
        <v>39</v>
      </c>
      <c r="N49" t="s">
        <v>379</v>
      </c>
      <c r="O49" t="s">
        <v>288</v>
      </c>
      <c r="P49">
        <v>668.24</v>
      </c>
      <c r="Q49">
        <v>231.75</v>
      </c>
      <c r="R49">
        <v>899.99</v>
      </c>
      <c r="S49" t="s">
        <v>380</v>
      </c>
      <c r="T49" t="s">
        <v>381</v>
      </c>
      <c r="U49">
        <v>700</v>
      </c>
      <c r="V49" t="s">
        <v>382</v>
      </c>
      <c r="W49">
        <v>17890012534</v>
      </c>
      <c r="X49" t="s">
        <v>45</v>
      </c>
      <c r="Y49" s="1">
        <v>42801</v>
      </c>
      <c r="Z49">
        <v>109</v>
      </c>
      <c r="AA49">
        <v>298.98</v>
      </c>
      <c r="AB49">
        <v>35</v>
      </c>
      <c r="AC49">
        <v>32588.820000000003</v>
      </c>
      <c r="AD49">
        <v>2017</v>
      </c>
      <c r="AE49" t="s">
        <v>2422</v>
      </c>
      <c r="AF49">
        <v>3</v>
      </c>
      <c r="AG49" t="s">
        <v>2478</v>
      </c>
      <c r="AH49" t="s">
        <v>2479</v>
      </c>
      <c r="AI49">
        <v>3</v>
      </c>
      <c r="AJ49" t="s">
        <v>2490</v>
      </c>
    </row>
    <row r="50" spans="1:36" x14ac:dyDescent="0.3">
      <c r="A50" t="s">
        <v>350</v>
      </c>
      <c r="B50" t="s">
        <v>30</v>
      </c>
      <c r="C50" t="s">
        <v>351</v>
      </c>
      <c r="D50" t="s">
        <v>352</v>
      </c>
      <c r="E50" t="s">
        <v>353</v>
      </c>
      <c r="F50" t="s">
        <v>354</v>
      </c>
      <c r="G50" t="s">
        <v>355</v>
      </c>
      <c r="H50" t="s">
        <v>383</v>
      </c>
      <c r="I50" t="s">
        <v>384</v>
      </c>
      <c r="J50">
        <v>11441300000000</v>
      </c>
      <c r="K50" s="17">
        <v>42423</v>
      </c>
      <c r="L50" t="s">
        <v>274</v>
      </c>
      <c r="M50" t="s">
        <v>39</v>
      </c>
      <c r="N50" t="s">
        <v>385</v>
      </c>
      <c r="O50" t="s">
        <v>386</v>
      </c>
      <c r="P50">
        <v>737.68</v>
      </c>
      <c r="Q50">
        <v>154.32</v>
      </c>
      <c r="R50">
        <v>892</v>
      </c>
      <c r="S50" t="s">
        <v>387</v>
      </c>
      <c r="T50" t="s">
        <v>2436</v>
      </c>
      <c r="U50">
        <v>3600</v>
      </c>
      <c r="V50" t="s">
        <v>388</v>
      </c>
      <c r="W50">
        <v>15762209021</v>
      </c>
      <c r="X50" t="s">
        <v>45</v>
      </c>
      <c r="Y50" s="1">
        <v>42533</v>
      </c>
      <c r="Z50">
        <v>114</v>
      </c>
      <c r="AA50">
        <v>620.95000000000005</v>
      </c>
      <c r="AB50">
        <v>35</v>
      </c>
      <c r="AC50">
        <v>70788.3</v>
      </c>
      <c r="AD50">
        <v>2016</v>
      </c>
      <c r="AE50" t="s">
        <v>2423</v>
      </c>
      <c r="AF50">
        <v>6</v>
      </c>
      <c r="AG50" t="s">
        <v>2475</v>
      </c>
      <c r="AH50" t="s">
        <v>2483</v>
      </c>
      <c r="AI50">
        <v>6</v>
      </c>
      <c r="AJ50" t="s">
        <v>2491</v>
      </c>
    </row>
    <row r="51" spans="1:36" x14ac:dyDescent="0.3">
      <c r="A51" t="s">
        <v>350</v>
      </c>
      <c r="B51" t="s">
        <v>30</v>
      </c>
      <c r="C51" t="s">
        <v>351</v>
      </c>
      <c r="D51" t="s">
        <v>352</v>
      </c>
      <c r="E51" t="s">
        <v>353</v>
      </c>
      <c r="F51" t="s">
        <v>354</v>
      </c>
      <c r="G51" t="s">
        <v>355</v>
      </c>
      <c r="H51" t="s">
        <v>389</v>
      </c>
      <c r="I51" t="s">
        <v>390</v>
      </c>
      <c r="J51">
        <v>11441300000000</v>
      </c>
      <c r="K51" s="17">
        <v>42453</v>
      </c>
      <c r="L51" t="s">
        <v>274</v>
      </c>
      <c r="M51" t="s">
        <v>39</v>
      </c>
      <c r="N51" t="s">
        <v>391</v>
      </c>
      <c r="O51" t="s">
        <v>392</v>
      </c>
      <c r="P51">
        <v>792.89</v>
      </c>
      <c r="Q51">
        <v>97</v>
      </c>
      <c r="R51">
        <v>889.89</v>
      </c>
      <c r="S51" t="s">
        <v>393</v>
      </c>
      <c r="T51" t="s">
        <v>394</v>
      </c>
      <c r="U51">
        <v>700</v>
      </c>
      <c r="V51" t="s">
        <v>395</v>
      </c>
      <c r="W51">
        <v>16370191325</v>
      </c>
      <c r="X51" t="s">
        <v>45</v>
      </c>
      <c r="Y51" s="1">
        <v>42618</v>
      </c>
      <c r="Z51">
        <v>38</v>
      </c>
      <c r="AA51">
        <v>660</v>
      </c>
      <c r="AB51">
        <v>36</v>
      </c>
      <c r="AC51">
        <v>25080</v>
      </c>
      <c r="AD51">
        <v>2016</v>
      </c>
      <c r="AE51" t="s">
        <v>2421</v>
      </c>
      <c r="AF51">
        <v>9</v>
      </c>
      <c r="AG51" t="s">
        <v>2475</v>
      </c>
      <c r="AH51" t="s">
        <v>2485</v>
      </c>
      <c r="AI51">
        <v>9</v>
      </c>
      <c r="AJ51" t="s">
        <v>2489</v>
      </c>
    </row>
    <row r="52" spans="1:36" x14ac:dyDescent="0.3">
      <c r="A52" t="s">
        <v>350</v>
      </c>
      <c r="B52" t="s">
        <v>30</v>
      </c>
      <c r="C52" t="s">
        <v>351</v>
      </c>
      <c r="D52" t="s">
        <v>352</v>
      </c>
      <c r="E52" t="s">
        <v>353</v>
      </c>
      <c r="F52" t="s">
        <v>354</v>
      </c>
      <c r="G52" t="s">
        <v>355</v>
      </c>
      <c r="H52" t="s">
        <v>396</v>
      </c>
      <c r="I52" t="s">
        <v>397</v>
      </c>
      <c r="J52">
        <v>11441300000000</v>
      </c>
      <c r="K52" s="17">
        <v>42481</v>
      </c>
      <c r="L52" t="s">
        <v>274</v>
      </c>
      <c r="M52" t="s">
        <v>39</v>
      </c>
      <c r="N52" t="s">
        <v>398</v>
      </c>
      <c r="O52" t="s">
        <v>392</v>
      </c>
      <c r="P52">
        <v>620.28</v>
      </c>
      <c r="Q52">
        <v>207.09</v>
      </c>
      <c r="R52">
        <v>827.37</v>
      </c>
      <c r="S52" t="s">
        <v>399</v>
      </c>
      <c r="T52" t="s">
        <v>400</v>
      </c>
      <c r="U52">
        <v>500</v>
      </c>
      <c r="V52" t="s">
        <v>401</v>
      </c>
      <c r="W52">
        <v>16537019101</v>
      </c>
      <c r="X52" t="s">
        <v>62</v>
      </c>
      <c r="Y52" s="1">
        <v>42983</v>
      </c>
      <c r="Z52">
        <v>61</v>
      </c>
      <c r="AA52">
        <v>443.72</v>
      </c>
      <c r="AB52">
        <v>36</v>
      </c>
      <c r="AC52">
        <v>27066.920000000002</v>
      </c>
      <c r="AD52">
        <v>2017</v>
      </c>
      <c r="AE52" t="s">
        <v>2421</v>
      </c>
      <c r="AF52">
        <v>9</v>
      </c>
      <c r="AG52" t="s">
        <v>2478</v>
      </c>
      <c r="AH52" t="s">
        <v>2485</v>
      </c>
      <c r="AI52">
        <v>9</v>
      </c>
      <c r="AJ52" t="s">
        <v>2489</v>
      </c>
    </row>
    <row r="53" spans="1:36" x14ac:dyDescent="0.3">
      <c r="A53" t="s">
        <v>350</v>
      </c>
      <c r="B53" t="s">
        <v>30</v>
      </c>
      <c r="C53" t="s">
        <v>351</v>
      </c>
      <c r="D53" t="s">
        <v>352</v>
      </c>
      <c r="E53" t="s">
        <v>353</v>
      </c>
      <c r="F53" t="s">
        <v>354</v>
      </c>
      <c r="G53" t="s">
        <v>355</v>
      </c>
      <c r="H53" t="s">
        <v>402</v>
      </c>
      <c r="I53" t="s">
        <v>403</v>
      </c>
      <c r="J53">
        <v>11441600000000</v>
      </c>
      <c r="K53" s="17">
        <v>42501</v>
      </c>
      <c r="L53" t="s">
        <v>274</v>
      </c>
      <c r="M53" t="s">
        <v>39</v>
      </c>
      <c r="N53" t="s">
        <v>404</v>
      </c>
      <c r="O53" t="s">
        <v>405</v>
      </c>
      <c r="P53">
        <v>651.91999999999996</v>
      </c>
      <c r="Q53">
        <v>175.07</v>
      </c>
      <c r="R53">
        <v>826.99</v>
      </c>
      <c r="S53" t="s">
        <v>406</v>
      </c>
      <c r="T53" t="s">
        <v>2437</v>
      </c>
      <c r="U53">
        <v>1200</v>
      </c>
      <c r="V53" t="s">
        <v>407</v>
      </c>
      <c r="W53">
        <v>12763810917</v>
      </c>
      <c r="X53" t="s">
        <v>62</v>
      </c>
      <c r="Y53" s="1">
        <v>42785</v>
      </c>
      <c r="Z53">
        <v>38</v>
      </c>
      <c r="AA53">
        <v>680.99</v>
      </c>
      <c r="AB53">
        <v>36</v>
      </c>
      <c r="AC53">
        <v>25877.62</v>
      </c>
      <c r="AD53">
        <v>2017</v>
      </c>
      <c r="AE53" t="s">
        <v>2415</v>
      </c>
      <c r="AF53">
        <v>2</v>
      </c>
      <c r="AG53" t="s">
        <v>2478</v>
      </c>
      <c r="AH53" t="s">
        <v>2479</v>
      </c>
      <c r="AI53">
        <v>2</v>
      </c>
      <c r="AJ53" t="s">
        <v>2480</v>
      </c>
    </row>
    <row r="54" spans="1:36" x14ac:dyDescent="0.3">
      <c r="A54" t="s">
        <v>350</v>
      </c>
      <c r="B54" t="s">
        <v>30</v>
      </c>
      <c r="C54" t="s">
        <v>351</v>
      </c>
      <c r="D54" t="s">
        <v>352</v>
      </c>
      <c r="E54" t="s">
        <v>353</v>
      </c>
      <c r="F54" t="s">
        <v>354</v>
      </c>
      <c r="G54" t="s">
        <v>355</v>
      </c>
      <c r="H54" t="s">
        <v>408</v>
      </c>
      <c r="I54" t="s">
        <v>409</v>
      </c>
      <c r="J54">
        <v>11441600000000</v>
      </c>
      <c r="K54" s="17">
        <v>42448</v>
      </c>
      <c r="L54" t="s">
        <v>274</v>
      </c>
      <c r="M54" t="s">
        <v>39</v>
      </c>
      <c r="N54" t="s">
        <v>410</v>
      </c>
      <c r="O54" t="s">
        <v>411</v>
      </c>
      <c r="P54">
        <v>573.41</v>
      </c>
      <c r="Q54">
        <v>227.33</v>
      </c>
      <c r="R54">
        <v>800.74</v>
      </c>
      <c r="S54" t="s">
        <v>412</v>
      </c>
      <c r="T54" t="s">
        <v>2438</v>
      </c>
      <c r="U54">
        <v>400</v>
      </c>
      <c r="V54" t="s">
        <v>413</v>
      </c>
      <c r="W54">
        <v>16553098101</v>
      </c>
      <c r="X54" t="s">
        <v>45</v>
      </c>
      <c r="Y54" s="1">
        <v>42155</v>
      </c>
      <c r="Z54">
        <v>70</v>
      </c>
      <c r="AA54">
        <v>41.99</v>
      </c>
      <c r="AB54">
        <v>36</v>
      </c>
      <c r="AC54">
        <v>2939.3</v>
      </c>
      <c r="AD54">
        <v>2015</v>
      </c>
      <c r="AE54" t="s">
        <v>2420</v>
      </c>
      <c r="AF54">
        <v>5</v>
      </c>
      <c r="AG54" t="s">
        <v>2488</v>
      </c>
      <c r="AH54" t="s">
        <v>2483</v>
      </c>
      <c r="AI54">
        <v>5</v>
      </c>
      <c r="AJ54" t="s">
        <v>2420</v>
      </c>
    </row>
    <row r="55" spans="1:36" x14ac:dyDescent="0.3">
      <c r="A55" t="s">
        <v>350</v>
      </c>
      <c r="B55" t="s">
        <v>30</v>
      </c>
      <c r="C55" t="s">
        <v>351</v>
      </c>
      <c r="D55" t="s">
        <v>352</v>
      </c>
      <c r="E55" t="s">
        <v>353</v>
      </c>
      <c r="F55" t="s">
        <v>354</v>
      </c>
      <c r="G55" t="s">
        <v>355</v>
      </c>
      <c r="H55" t="s">
        <v>414</v>
      </c>
      <c r="I55" t="s">
        <v>415</v>
      </c>
      <c r="J55">
        <v>11441600000000</v>
      </c>
      <c r="K55" s="17">
        <v>42453</v>
      </c>
      <c r="L55" t="s">
        <v>274</v>
      </c>
      <c r="M55" t="s">
        <v>39</v>
      </c>
      <c r="N55" t="s">
        <v>416</v>
      </c>
      <c r="O55" t="s">
        <v>417</v>
      </c>
      <c r="P55">
        <v>714.15</v>
      </c>
      <c r="Q55">
        <v>84.85</v>
      </c>
      <c r="R55">
        <v>799</v>
      </c>
      <c r="S55" t="s">
        <v>418</v>
      </c>
      <c r="T55" t="s">
        <v>419</v>
      </c>
      <c r="U55">
        <v>2300</v>
      </c>
      <c r="V55" t="s">
        <v>420</v>
      </c>
      <c r="W55">
        <v>13445109171</v>
      </c>
      <c r="X55" t="s">
        <v>62</v>
      </c>
      <c r="Y55" s="1">
        <v>42665</v>
      </c>
      <c r="Z55">
        <v>68</v>
      </c>
      <c r="AA55">
        <v>635.99</v>
      </c>
      <c r="AB55">
        <v>36</v>
      </c>
      <c r="AC55">
        <v>43247.32</v>
      </c>
      <c r="AD55">
        <v>2016</v>
      </c>
      <c r="AE55" t="s">
        <v>2417</v>
      </c>
      <c r="AF55">
        <v>10</v>
      </c>
      <c r="AG55" t="s">
        <v>2475</v>
      </c>
      <c r="AH55" t="s">
        <v>2476</v>
      </c>
      <c r="AI55">
        <v>10</v>
      </c>
      <c r="AJ55" t="s">
        <v>2482</v>
      </c>
    </row>
    <row r="56" spans="1:36" x14ac:dyDescent="0.3">
      <c r="A56" t="s">
        <v>350</v>
      </c>
      <c r="B56" t="s">
        <v>30</v>
      </c>
      <c r="C56" t="s">
        <v>351</v>
      </c>
      <c r="D56" t="s">
        <v>352</v>
      </c>
      <c r="E56" t="s">
        <v>353</v>
      </c>
      <c r="F56" t="s">
        <v>354</v>
      </c>
      <c r="G56" t="s">
        <v>355</v>
      </c>
      <c r="H56" t="s">
        <v>421</v>
      </c>
      <c r="I56" t="s">
        <v>422</v>
      </c>
      <c r="J56">
        <v>11441600000000</v>
      </c>
      <c r="K56" s="17">
        <v>42483</v>
      </c>
      <c r="L56" t="s">
        <v>274</v>
      </c>
      <c r="M56" t="s">
        <v>39</v>
      </c>
      <c r="N56" t="s">
        <v>423</v>
      </c>
      <c r="O56" t="s">
        <v>424</v>
      </c>
      <c r="P56">
        <v>581.16</v>
      </c>
      <c r="Q56">
        <v>129.83000000000001</v>
      </c>
      <c r="R56">
        <v>710.99</v>
      </c>
      <c r="S56" t="s">
        <v>425</v>
      </c>
      <c r="T56" t="s">
        <v>426</v>
      </c>
      <c r="U56">
        <v>5000</v>
      </c>
      <c r="V56" t="s">
        <v>427</v>
      </c>
      <c r="W56">
        <v>12634537197</v>
      </c>
      <c r="X56" t="s">
        <v>62</v>
      </c>
      <c r="Y56" s="1">
        <v>42866</v>
      </c>
      <c r="Z56">
        <v>83</v>
      </c>
      <c r="AA56">
        <v>337.81</v>
      </c>
      <c r="AB56">
        <v>37</v>
      </c>
      <c r="AC56">
        <v>28038.23</v>
      </c>
      <c r="AD56">
        <v>2017</v>
      </c>
      <c r="AE56" t="s">
        <v>2420</v>
      </c>
      <c r="AF56">
        <v>5</v>
      </c>
      <c r="AG56" t="s">
        <v>2478</v>
      </c>
      <c r="AH56" t="s">
        <v>2483</v>
      </c>
      <c r="AI56">
        <v>5</v>
      </c>
      <c r="AJ56" t="s">
        <v>2420</v>
      </c>
    </row>
    <row r="57" spans="1:36" x14ac:dyDescent="0.3">
      <c r="A57" t="s">
        <v>350</v>
      </c>
      <c r="B57" t="s">
        <v>30</v>
      </c>
      <c r="C57" t="s">
        <v>351</v>
      </c>
      <c r="D57" t="s">
        <v>352</v>
      </c>
      <c r="E57" t="s">
        <v>353</v>
      </c>
      <c r="F57" t="s">
        <v>354</v>
      </c>
      <c r="G57" t="s">
        <v>355</v>
      </c>
      <c r="H57" t="s">
        <v>428</v>
      </c>
      <c r="I57" t="s">
        <v>429</v>
      </c>
      <c r="J57">
        <v>11441600000000</v>
      </c>
      <c r="K57" s="17">
        <v>42514</v>
      </c>
      <c r="L57" t="s">
        <v>274</v>
      </c>
      <c r="M57" t="s">
        <v>39</v>
      </c>
      <c r="N57" t="s">
        <v>430</v>
      </c>
      <c r="O57" t="s">
        <v>431</v>
      </c>
      <c r="P57">
        <v>567.80999999999995</v>
      </c>
      <c r="Q57">
        <v>134.13999999999999</v>
      </c>
      <c r="R57">
        <v>701.95</v>
      </c>
      <c r="S57" t="s">
        <v>432</v>
      </c>
      <c r="T57" t="s">
        <v>263</v>
      </c>
      <c r="U57">
        <v>900</v>
      </c>
      <c r="V57" t="s">
        <v>433</v>
      </c>
      <c r="W57">
        <v>12314100909</v>
      </c>
      <c r="X57" t="s">
        <v>45</v>
      </c>
      <c r="Y57" s="1">
        <v>42127</v>
      </c>
      <c r="Z57">
        <v>93</v>
      </c>
      <c r="AA57">
        <v>150.99</v>
      </c>
      <c r="AB57">
        <v>37</v>
      </c>
      <c r="AC57">
        <v>14042.070000000002</v>
      </c>
      <c r="AD57">
        <v>2015</v>
      </c>
      <c r="AE57" t="s">
        <v>2420</v>
      </c>
      <c r="AF57">
        <v>5</v>
      </c>
      <c r="AG57" t="s">
        <v>2488</v>
      </c>
      <c r="AH57" t="s">
        <v>2483</v>
      </c>
      <c r="AI57">
        <v>5</v>
      </c>
      <c r="AJ57" t="s">
        <v>2420</v>
      </c>
    </row>
    <row r="58" spans="1:36" x14ac:dyDescent="0.3">
      <c r="A58" t="s">
        <v>350</v>
      </c>
      <c r="B58" t="s">
        <v>30</v>
      </c>
      <c r="C58" t="s">
        <v>351</v>
      </c>
      <c r="D58" t="s">
        <v>352</v>
      </c>
      <c r="E58" t="s">
        <v>353</v>
      </c>
      <c r="F58" t="s">
        <v>354</v>
      </c>
      <c r="G58" t="s">
        <v>355</v>
      </c>
      <c r="H58" t="s">
        <v>434</v>
      </c>
      <c r="I58" t="s">
        <v>435</v>
      </c>
      <c r="J58">
        <v>11441300000000</v>
      </c>
      <c r="K58" s="17">
        <v>42713</v>
      </c>
      <c r="L58" t="s">
        <v>274</v>
      </c>
      <c r="M58" t="s">
        <v>39</v>
      </c>
      <c r="N58" t="s">
        <v>436</v>
      </c>
      <c r="O58" t="s">
        <v>437</v>
      </c>
      <c r="P58">
        <v>563.70000000000005</v>
      </c>
      <c r="Q58">
        <v>136.29</v>
      </c>
      <c r="R58">
        <v>699.99</v>
      </c>
      <c r="S58" t="s">
        <v>438</v>
      </c>
      <c r="T58" t="s">
        <v>439</v>
      </c>
      <c r="U58">
        <v>1200</v>
      </c>
      <c r="V58" t="s">
        <v>440</v>
      </c>
      <c r="W58">
        <v>17889200191</v>
      </c>
      <c r="X58" t="s">
        <v>45</v>
      </c>
      <c r="Y58" s="1">
        <v>42786</v>
      </c>
      <c r="Z58">
        <v>141</v>
      </c>
      <c r="AA58">
        <v>873.98</v>
      </c>
      <c r="AB58">
        <v>37</v>
      </c>
      <c r="AC58">
        <v>123231.18000000001</v>
      </c>
      <c r="AD58">
        <v>2017</v>
      </c>
      <c r="AE58" t="s">
        <v>2415</v>
      </c>
      <c r="AF58">
        <v>2</v>
      </c>
      <c r="AG58" t="s">
        <v>2478</v>
      </c>
      <c r="AH58" t="s">
        <v>2479</v>
      </c>
      <c r="AI58">
        <v>2</v>
      </c>
      <c r="AJ58" t="s">
        <v>2480</v>
      </c>
    </row>
    <row r="59" spans="1:36" x14ac:dyDescent="0.3">
      <c r="A59" t="s">
        <v>350</v>
      </c>
      <c r="B59" t="s">
        <v>30</v>
      </c>
      <c r="C59" t="s">
        <v>351</v>
      </c>
      <c r="D59" t="s">
        <v>352</v>
      </c>
      <c r="E59" t="s">
        <v>353</v>
      </c>
      <c r="F59" t="s">
        <v>354</v>
      </c>
      <c r="G59" t="s">
        <v>355</v>
      </c>
      <c r="H59" t="s">
        <v>441</v>
      </c>
      <c r="I59" t="s">
        <v>442</v>
      </c>
      <c r="J59">
        <v>11441300000000</v>
      </c>
      <c r="K59" s="17">
        <v>42459</v>
      </c>
      <c r="L59" t="s">
        <v>274</v>
      </c>
      <c r="M59" t="s">
        <v>39</v>
      </c>
      <c r="N59" t="s">
        <v>443</v>
      </c>
      <c r="O59" t="s">
        <v>444</v>
      </c>
      <c r="P59">
        <v>511.1</v>
      </c>
      <c r="Q59">
        <v>167.65</v>
      </c>
      <c r="R59">
        <v>678.75</v>
      </c>
      <c r="S59" t="s">
        <v>445</v>
      </c>
      <c r="T59" t="s">
        <v>446</v>
      </c>
      <c r="U59">
        <v>1200</v>
      </c>
      <c r="V59" t="s">
        <v>447</v>
      </c>
      <c r="W59">
        <v>14252719181</v>
      </c>
      <c r="X59" t="s">
        <v>45</v>
      </c>
      <c r="Y59" s="1">
        <v>42786</v>
      </c>
      <c r="Z59">
        <v>133</v>
      </c>
      <c r="AA59">
        <v>798.26</v>
      </c>
      <c r="AB59">
        <v>38</v>
      </c>
      <c r="AC59">
        <v>106168.58</v>
      </c>
      <c r="AD59">
        <v>2017</v>
      </c>
      <c r="AE59" t="s">
        <v>2415</v>
      </c>
      <c r="AF59">
        <v>2</v>
      </c>
      <c r="AG59" t="s">
        <v>2478</v>
      </c>
      <c r="AH59" t="s">
        <v>2479</v>
      </c>
      <c r="AI59">
        <v>2</v>
      </c>
      <c r="AJ59" t="s">
        <v>2480</v>
      </c>
    </row>
    <row r="60" spans="1:36" x14ac:dyDescent="0.3">
      <c r="A60" t="s">
        <v>350</v>
      </c>
      <c r="B60" t="s">
        <v>30</v>
      </c>
      <c r="C60" t="s">
        <v>351</v>
      </c>
      <c r="D60" t="s">
        <v>352</v>
      </c>
      <c r="E60" t="s">
        <v>353</v>
      </c>
      <c r="F60" t="s">
        <v>354</v>
      </c>
      <c r="G60" t="s">
        <v>355</v>
      </c>
      <c r="H60" t="s">
        <v>448</v>
      </c>
      <c r="I60" t="s">
        <v>449</v>
      </c>
      <c r="J60">
        <v>11441300000000</v>
      </c>
      <c r="K60" s="17">
        <v>42602</v>
      </c>
      <c r="L60" t="s">
        <v>274</v>
      </c>
      <c r="M60" t="s">
        <v>39</v>
      </c>
      <c r="N60" t="s">
        <v>450</v>
      </c>
      <c r="O60" t="s">
        <v>451</v>
      </c>
      <c r="P60">
        <v>509.32</v>
      </c>
      <c r="Q60">
        <v>150.68</v>
      </c>
      <c r="R60">
        <v>660</v>
      </c>
      <c r="S60" t="s">
        <v>452</v>
      </c>
      <c r="T60" t="s">
        <v>453</v>
      </c>
      <c r="U60">
        <v>1200</v>
      </c>
      <c r="V60" t="s">
        <v>454</v>
      </c>
      <c r="W60">
        <v>14527282922</v>
      </c>
      <c r="X60" t="s">
        <v>45</v>
      </c>
      <c r="Y60" s="1">
        <v>42653</v>
      </c>
      <c r="Z60">
        <v>45</v>
      </c>
      <c r="AA60">
        <v>686.99</v>
      </c>
      <c r="AB60">
        <v>41</v>
      </c>
      <c r="AC60">
        <v>30914.55</v>
      </c>
      <c r="AD60">
        <v>2016</v>
      </c>
      <c r="AE60" t="s">
        <v>2417</v>
      </c>
      <c r="AF60">
        <v>10</v>
      </c>
      <c r="AG60" t="s">
        <v>2475</v>
      </c>
      <c r="AH60" t="s">
        <v>2476</v>
      </c>
      <c r="AI60">
        <v>10</v>
      </c>
      <c r="AJ60" t="s">
        <v>2482</v>
      </c>
    </row>
    <row r="61" spans="1:36" x14ac:dyDescent="0.3">
      <c r="A61" t="s">
        <v>350</v>
      </c>
      <c r="B61" t="s">
        <v>30</v>
      </c>
      <c r="C61" t="s">
        <v>351</v>
      </c>
      <c r="D61" t="s">
        <v>352</v>
      </c>
      <c r="E61" t="s">
        <v>353</v>
      </c>
      <c r="F61" t="s">
        <v>354</v>
      </c>
      <c r="G61" t="s">
        <v>355</v>
      </c>
      <c r="H61" t="s">
        <v>455</v>
      </c>
      <c r="I61" t="s">
        <v>456</v>
      </c>
      <c r="J61">
        <v>11441300000000</v>
      </c>
      <c r="K61" s="17">
        <v>42453</v>
      </c>
      <c r="L61" t="s">
        <v>274</v>
      </c>
      <c r="M61" t="s">
        <v>39</v>
      </c>
      <c r="N61" t="s">
        <v>457</v>
      </c>
      <c r="O61" t="s">
        <v>458</v>
      </c>
      <c r="P61">
        <v>528.95000000000005</v>
      </c>
      <c r="Q61">
        <v>119.04</v>
      </c>
      <c r="R61">
        <v>647.99</v>
      </c>
      <c r="S61" t="s">
        <v>459</v>
      </c>
      <c r="T61" t="s">
        <v>460</v>
      </c>
      <c r="U61">
        <v>1200</v>
      </c>
      <c r="V61" t="s">
        <v>461</v>
      </c>
      <c r="W61">
        <v>12537761626</v>
      </c>
      <c r="X61" t="s">
        <v>45</v>
      </c>
      <c r="Y61" s="1">
        <v>42653</v>
      </c>
      <c r="Z61">
        <v>150</v>
      </c>
      <c r="AA61">
        <v>1314.99</v>
      </c>
      <c r="AB61">
        <v>3</v>
      </c>
      <c r="AC61">
        <v>197248.5</v>
      </c>
      <c r="AD61">
        <v>2016</v>
      </c>
      <c r="AE61" t="s">
        <v>2417</v>
      </c>
      <c r="AF61">
        <v>10</v>
      </c>
      <c r="AG61" t="s">
        <v>2475</v>
      </c>
      <c r="AH61" t="s">
        <v>2476</v>
      </c>
      <c r="AI61">
        <v>10</v>
      </c>
      <c r="AJ61" t="s">
        <v>2482</v>
      </c>
    </row>
    <row r="62" spans="1:36" x14ac:dyDescent="0.3">
      <c r="A62" t="s">
        <v>350</v>
      </c>
      <c r="B62" t="s">
        <v>30</v>
      </c>
      <c r="C62" t="s">
        <v>351</v>
      </c>
      <c r="D62" t="s">
        <v>352</v>
      </c>
      <c r="E62" t="s">
        <v>353</v>
      </c>
      <c r="F62" t="s">
        <v>354</v>
      </c>
      <c r="G62" t="s">
        <v>355</v>
      </c>
      <c r="H62" t="s">
        <v>462</v>
      </c>
      <c r="I62" t="s">
        <v>463</v>
      </c>
      <c r="J62">
        <v>11441300000000</v>
      </c>
      <c r="K62" s="17">
        <v>42399</v>
      </c>
      <c r="L62" t="s">
        <v>274</v>
      </c>
      <c r="M62" t="s">
        <v>39</v>
      </c>
      <c r="N62" t="s">
        <v>464</v>
      </c>
      <c r="O62" t="s">
        <v>465</v>
      </c>
      <c r="P62">
        <v>499.96</v>
      </c>
      <c r="Q62">
        <v>130.03</v>
      </c>
      <c r="R62">
        <v>629.99</v>
      </c>
      <c r="S62" t="s">
        <v>466</v>
      </c>
      <c r="T62" t="s">
        <v>467</v>
      </c>
      <c r="U62">
        <v>1200</v>
      </c>
      <c r="V62" t="s">
        <v>468</v>
      </c>
      <c r="W62">
        <v>19882019251</v>
      </c>
      <c r="X62" t="s">
        <v>62</v>
      </c>
      <c r="Y62" s="1">
        <v>42645</v>
      </c>
      <c r="Z62">
        <v>90</v>
      </c>
      <c r="AA62">
        <v>660</v>
      </c>
      <c r="AB62">
        <v>3</v>
      </c>
      <c r="AC62">
        <v>59400</v>
      </c>
      <c r="AD62">
        <v>2016</v>
      </c>
      <c r="AE62" t="s">
        <v>2417</v>
      </c>
      <c r="AF62">
        <v>10</v>
      </c>
      <c r="AG62" t="s">
        <v>2475</v>
      </c>
      <c r="AH62" t="s">
        <v>2476</v>
      </c>
      <c r="AI62">
        <v>10</v>
      </c>
      <c r="AJ62" t="s">
        <v>2482</v>
      </c>
    </row>
    <row r="63" spans="1:36" x14ac:dyDescent="0.3">
      <c r="A63" t="s">
        <v>350</v>
      </c>
      <c r="B63" t="s">
        <v>30</v>
      </c>
      <c r="C63" t="s">
        <v>351</v>
      </c>
      <c r="D63" t="s">
        <v>352</v>
      </c>
      <c r="E63" t="s">
        <v>353</v>
      </c>
      <c r="F63" t="s">
        <v>354</v>
      </c>
      <c r="G63" t="s">
        <v>355</v>
      </c>
      <c r="H63" t="s">
        <v>469</v>
      </c>
      <c r="I63" t="s">
        <v>470</v>
      </c>
      <c r="J63">
        <v>11441300000000</v>
      </c>
      <c r="K63" s="17">
        <v>42685</v>
      </c>
      <c r="L63" t="s">
        <v>274</v>
      </c>
      <c r="M63" t="s">
        <v>39</v>
      </c>
      <c r="N63" t="s">
        <v>471</v>
      </c>
      <c r="O63" t="s">
        <v>465</v>
      </c>
      <c r="P63">
        <v>527.69000000000005</v>
      </c>
      <c r="Q63">
        <v>96.35</v>
      </c>
      <c r="R63">
        <v>624.04</v>
      </c>
      <c r="S63" t="s">
        <v>472</v>
      </c>
      <c r="T63" t="s">
        <v>473</v>
      </c>
      <c r="U63">
        <v>1200</v>
      </c>
      <c r="V63" t="s">
        <v>474</v>
      </c>
      <c r="W63">
        <v>14251600910</v>
      </c>
      <c r="X63" t="s">
        <v>45</v>
      </c>
      <c r="Y63" s="1">
        <v>42645</v>
      </c>
      <c r="Z63">
        <v>116</v>
      </c>
      <c r="AA63">
        <v>1449.98</v>
      </c>
      <c r="AB63">
        <v>3</v>
      </c>
      <c r="AC63">
        <v>168197.68</v>
      </c>
      <c r="AD63">
        <v>2016</v>
      </c>
      <c r="AE63" t="s">
        <v>2417</v>
      </c>
      <c r="AF63">
        <v>10</v>
      </c>
      <c r="AG63" t="s">
        <v>2475</v>
      </c>
      <c r="AH63" t="s">
        <v>2476</v>
      </c>
      <c r="AI63">
        <v>10</v>
      </c>
      <c r="AJ63" t="s">
        <v>2482</v>
      </c>
    </row>
    <row r="64" spans="1:36" x14ac:dyDescent="0.3">
      <c r="A64" t="s">
        <v>350</v>
      </c>
      <c r="B64" t="s">
        <v>30</v>
      </c>
      <c r="C64" t="s">
        <v>351</v>
      </c>
      <c r="D64" t="s">
        <v>352</v>
      </c>
      <c r="E64" t="s">
        <v>353</v>
      </c>
      <c r="F64" t="s">
        <v>354</v>
      </c>
      <c r="G64" t="s">
        <v>355</v>
      </c>
      <c r="H64" t="s">
        <v>475</v>
      </c>
      <c r="I64" t="s">
        <v>476</v>
      </c>
      <c r="J64">
        <v>6505091876</v>
      </c>
      <c r="K64" s="17">
        <v>42396</v>
      </c>
      <c r="L64" t="s">
        <v>477</v>
      </c>
      <c r="M64" t="s">
        <v>39</v>
      </c>
      <c r="N64" t="s">
        <v>478</v>
      </c>
      <c r="O64" t="s">
        <v>479</v>
      </c>
      <c r="P64">
        <v>461.92</v>
      </c>
      <c r="Q64">
        <v>159.03</v>
      </c>
      <c r="R64">
        <v>620.95000000000005</v>
      </c>
      <c r="S64" t="s">
        <v>480</v>
      </c>
      <c r="T64" t="s">
        <v>481</v>
      </c>
      <c r="U64">
        <v>1200</v>
      </c>
      <c r="V64" t="s">
        <v>482</v>
      </c>
      <c r="W64">
        <v>19287710828</v>
      </c>
      <c r="X64" t="s">
        <v>62</v>
      </c>
      <c r="Y64" s="1">
        <v>42645</v>
      </c>
      <c r="Z64">
        <v>106</v>
      </c>
      <c r="AA64">
        <v>419.99</v>
      </c>
      <c r="AB64">
        <v>4</v>
      </c>
      <c r="AC64">
        <v>44518.94</v>
      </c>
      <c r="AD64">
        <v>2016</v>
      </c>
      <c r="AE64" t="s">
        <v>2417</v>
      </c>
      <c r="AF64">
        <v>10</v>
      </c>
      <c r="AG64" t="s">
        <v>2475</v>
      </c>
      <c r="AH64" t="s">
        <v>2476</v>
      </c>
      <c r="AI64">
        <v>10</v>
      </c>
      <c r="AJ64" t="s">
        <v>2482</v>
      </c>
    </row>
    <row r="65" spans="1:36" x14ac:dyDescent="0.3">
      <c r="A65" t="s">
        <v>350</v>
      </c>
      <c r="B65" t="s">
        <v>30</v>
      </c>
      <c r="C65" t="s">
        <v>351</v>
      </c>
      <c r="D65" t="s">
        <v>352</v>
      </c>
      <c r="E65" t="s">
        <v>353</v>
      </c>
      <c r="F65" t="s">
        <v>354</v>
      </c>
      <c r="G65" t="s">
        <v>355</v>
      </c>
      <c r="H65" t="s">
        <v>483</v>
      </c>
      <c r="I65" t="s">
        <v>484</v>
      </c>
      <c r="J65">
        <v>6505092876</v>
      </c>
      <c r="K65" s="17">
        <v>42420</v>
      </c>
      <c r="L65" t="s">
        <v>477</v>
      </c>
      <c r="M65" t="s">
        <v>39</v>
      </c>
      <c r="N65" t="s">
        <v>485</v>
      </c>
      <c r="O65" t="s">
        <v>314</v>
      </c>
      <c r="P65">
        <v>545.19000000000005</v>
      </c>
      <c r="Q65">
        <v>63.76</v>
      </c>
      <c r="R65">
        <v>608.95000000000005</v>
      </c>
      <c r="S65" t="s">
        <v>486</v>
      </c>
      <c r="T65" t="s">
        <v>487</v>
      </c>
      <c r="U65">
        <v>1200</v>
      </c>
      <c r="V65" t="s">
        <v>488</v>
      </c>
      <c r="W65">
        <v>12550190191</v>
      </c>
      <c r="X65" t="s">
        <v>71</v>
      </c>
      <c r="Y65" s="1">
        <v>42645</v>
      </c>
      <c r="Z65">
        <v>80</v>
      </c>
      <c r="AA65">
        <v>47.88</v>
      </c>
      <c r="AB65">
        <v>4</v>
      </c>
      <c r="AC65">
        <v>3830.4</v>
      </c>
      <c r="AD65">
        <v>2016</v>
      </c>
      <c r="AE65" t="s">
        <v>2417</v>
      </c>
      <c r="AF65">
        <v>10</v>
      </c>
      <c r="AG65" t="s">
        <v>2475</v>
      </c>
      <c r="AH65" t="s">
        <v>2476</v>
      </c>
      <c r="AI65">
        <v>10</v>
      </c>
      <c r="AJ65" t="s">
        <v>2482</v>
      </c>
    </row>
    <row r="66" spans="1:36" x14ac:dyDescent="0.3">
      <c r="A66" t="s">
        <v>350</v>
      </c>
      <c r="B66" t="s">
        <v>30</v>
      </c>
      <c r="C66" t="s">
        <v>351</v>
      </c>
      <c r="D66" t="s">
        <v>352</v>
      </c>
      <c r="E66" t="s">
        <v>353</v>
      </c>
      <c r="F66" t="s">
        <v>354</v>
      </c>
      <c r="G66" t="s">
        <v>355</v>
      </c>
      <c r="H66" t="s">
        <v>489</v>
      </c>
      <c r="I66" t="s">
        <v>490</v>
      </c>
      <c r="J66">
        <v>6505093876</v>
      </c>
      <c r="K66" s="17">
        <v>42545</v>
      </c>
      <c r="L66" t="s">
        <v>477</v>
      </c>
      <c r="M66" t="s">
        <v>39</v>
      </c>
      <c r="N66" t="s">
        <v>491</v>
      </c>
      <c r="O66" t="s">
        <v>492</v>
      </c>
      <c r="P66">
        <v>535.47</v>
      </c>
      <c r="Q66">
        <v>66.52</v>
      </c>
      <c r="R66">
        <v>601.99</v>
      </c>
      <c r="S66" t="s">
        <v>493</v>
      </c>
      <c r="T66" t="s">
        <v>494</v>
      </c>
      <c r="U66">
        <v>1200</v>
      </c>
      <c r="V66" t="s">
        <v>495</v>
      </c>
      <c r="W66">
        <v>14091019388</v>
      </c>
      <c r="X66" t="s">
        <v>71</v>
      </c>
      <c r="Y66" s="1">
        <v>42642</v>
      </c>
      <c r="Z66">
        <v>45</v>
      </c>
      <c r="AA66">
        <v>417.98</v>
      </c>
      <c r="AB66">
        <v>5</v>
      </c>
      <c r="AC66">
        <v>18809.100000000002</v>
      </c>
      <c r="AD66">
        <v>2016</v>
      </c>
      <c r="AE66" t="s">
        <v>2421</v>
      </c>
      <c r="AF66">
        <v>9</v>
      </c>
      <c r="AG66" t="s">
        <v>2475</v>
      </c>
      <c r="AH66" t="s">
        <v>2485</v>
      </c>
      <c r="AI66">
        <v>9</v>
      </c>
      <c r="AJ66" t="s">
        <v>2489</v>
      </c>
    </row>
    <row r="67" spans="1:36" x14ac:dyDescent="0.3">
      <c r="A67" t="s">
        <v>350</v>
      </c>
      <c r="B67" t="s">
        <v>30</v>
      </c>
      <c r="C67" t="s">
        <v>351</v>
      </c>
      <c r="D67" t="s">
        <v>352</v>
      </c>
      <c r="E67" t="s">
        <v>353</v>
      </c>
      <c r="F67" t="s">
        <v>354</v>
      </c>
      <c r="G67" t="s">
        <v>355</v>
      </c>
      <c r="H67" t="s">
        <v>496</v>
      </c>
      <c r="I67" t="s">
        <v>497</v>
      </c>
      <c r="J67">
        <v>6505094876</v>
      </c>
      <c r="K67" s="17">
        <v>42407</v>
      </c>
      <c r="L67" t="s">
        <v>477</v>
      </c>
      <c r="M67" t="s">
        <v>39</v>
      </c>
      <c r="N67" t="s">
        <v>498</v>
      </c>
      <c r="O67" t="s">
        <v>492</v>
      </c>
      <c r="P67">
        <v>453.14</v>
      </c>
      <c r="Q67">
        <v>141.85</v>
      </c>
      <c r="R67">
        <v>594.99</v>
      </c>
      <c r="S67" t="s">
        <v>499</v>
      </c>
      <c r="T67" t="s">
        <v>500</v>
      </c>
      <c r="U67">
        <v>1200</v>
      </c>
      <c r="V67" t="s">
        <v>501</v>
      </c>
      <c r="W67">
        <v>12388776510</v>
      </c>
      <c r="X67" t="s">
        <v>71</v>
      </c>
      <c r="Y67" s="1">
        <v>42642</v>
      </c>
      <c r="Z67">
        <v>74</v>
      </c>
      <c r="AA67">
        <v>863.05</v>
      </c>
      <c r="AB67">
        <v>6</v>
      </c>
      <c r="AC67">
        <v>63865.7</v>
      </c>
      <c r="AD67">
        <v>2016</v>
      </c>
      <c r="AE67" t="s">
        <v>2421</v>
      </c>
      <c r="AF67">
        <v>9</v>
      </c>
      <c r="AG67" t="s">
        <v>2475</v>
      </c>
      <c r="AH67" t="s">
        <v>2485</v>
      </c>
      <c r="AI67">
        <v>9</v>
      </c>
      <c r="AJ67" t="s">
        <v>2489</v>
      </c>
    </row>
    <row r="68" spans="1:36" x14ac:dyDescent="0.3">
      <c r="A68" t="s">
        <v>350</v>
      </c>
      <c r="B68" t="s">
        <v>30</v>
      </c>
      <c r="C68" t="s">
        <v>351</v>
      </c>
      <c r="D68" t="s">
        <v>352</v>
      </c>
      <c r="E68" t="s">
        <v>353</v>
      </c>
      <c r="F68" t="s">
        <v>354</v>
      </c>
      <c r="G68" t="s">
        <v>355</v>
      </c>
      <c r="H68" t="s">
        <v>502</v>
      </c>
      <c r="I68" t="s">
        <v>503</v>
      </c>
      <c r="J68">
        <v>6505051876</v>
      </c>
      <c r="K68" s="17">
        <v>42535</v>
      </c>
      <c r="L68" t="s">
        <v>477</v>
      </c>
      <c r="M68" t="s">
        <v>39</v>
      </c>
      <c r="N68" t="s">
        <v>504</v>
      </c>
      <c r="O68" t="s">
        <v>465</v>
      </c>
      <c r="P68">
        <v>421.9</v>
      </c>
      <c r="Q68">
        <v>168.09</v>
      </c>
      <c r="R68">
        <v>589.99</v>
      </c>
      <c r="S68" t="s">
        <v>505</v>
      </c>
      <c r="T68" t="s">
        <v>506</v>
      </c>
      <c r="U68">
        <v>1200</v>
      </c>
      <c r="V68" t="s">
        <v>507</v>
      </c>
      <c r="W68">
        <v>16309099876</v>
      </c>
      <c r="X68" t="s">
        <v>45</v>
      </c>
      <c r="Y68" s="1">
        <v>42642</v>
      </c>
      <c r="Z68">
        <v>118</v>
      </c>
      <c r="AA68">
        <v>759.99</v>
      </c>
      <c r="AB68">
        <v>6</v>
      </c>
      <c r="AC68">
        <v>89678.82</v>
      </c>
      <c r="AD68">
        <v>2016</v>
      </c>
      <c r="AE68" t="s">
        <v>2421</v>
      </c>
      <c r="AF68">
        <v>9</v>
      </c>
      <c r="AG68" t="s">
        <v>2475</v>
      </c>
      <c r="AH68" t="s">
        <v>2485</v>
      </c>
      <c r="AI68">
        <v>9</v>
      </c>
      <c r="AJ68" t="s">
        <v>2489</v>
      </c>
    </row>
    <row r="69" spans="1:36" x14ac:dyDescent="0.3">
      <c r="A69" t="s">
        <v>350</v>
      </c>
      <c r="B69" t="s">
        <v>30</v>
      </c>
      <c r="C69" t="s">
        <v>351</v>
      </c>
      <c r="D69" t="s">
        <v>352</v>
      </c>
      <c r="E69" t="s">
        <v>353</v>
      </c>
      <c r="F69" t="s">
        <v>354</v>
      </c>
      <c r="G69" t="s">
        <v>355</v>
      </c>
      <c r="H69" t="s">
        <v>508</v>
      </c>
      <c r="I69" t="s">
        <v>509</v>
      </c>
      <c r="J69">
        <v>6505052876</v>
      </c>
      <c r="K69" s="17">
        <v>42595</v>
      </c>
      <c r="L69" t="s">
        <v>477</v>
      </c>
      <c r="M69" t="s">
        <v>39</v>
      </c>
      <c r="N69" t="s">
        <v>510</v>
      </c>
      <c r="O69" t="s">
        <v>511</v>
      </c>
      <c r="P69">
        <v>493.48</v>
      </c>
      <c r="Q69">
        <v>95.47</v>
      </c>
      <c r="R69">
        <v>588.95000000000005</v>
      </c>
      <c r="S69" t="s">
        <v>512</v>
      </c>
      <c r="T69" t="s">
        <v>513</v>
      </c>
      <c r="U69">
        <v>1400</v>
      </c>
      <c r="V69" t="s">
        <v>514</v>
      </c>
      <c r="W69">
        <v>14787091246</v>
      </c>
      <c r="X69" t="s">
        <v>62</v>
      </c>
      <c r="Y69" s="1">
        <v>42971</v>
      </c>
      <c r="Z69">
        <v>43</v>
      </c>
      <c r="AA69">
        <v>701.95</v>
      </c>
      <c r="AB69">
        <v>7</v>
      </c>
      <c r="AC69">
        <v>30183.850000000002</v>
      </c>
      <c r="AD69">
        <v>2017</v>
      </c>
      <c r="AE69" t="s">
        <v>2419</v>
      </c>
      <c r="AF69">
        <v>8</v>
      </c>
      <c r="AG69" t="s">
        <v>2478</v>
      </c>
      <c r="AH69" t="s">
        <v>2485</v>
      </c>
      <c r="AI69">
        <v>8</v>
      </c>
      <c r="AJ69" t="s">
        <v>2486</v>
      </c>
    </row>
    <row r="70" spans="1:36" x14ac:dyDescent="0.3">
      <c r="A70" t="s">
        <v>350</v>
      </c>
      <c r="B70" t="s">
        <v>30</v>
      </c>
      <c r="C70" t="s">
        <v>351</v>
      </c>
      <c r="D70" t="s">
        <v>352</v>
      </c>
      <c r="E70" t="s">
        <v>353</v>
      </c>
      <c r="F70" t="s">
        <v>354</v>
      </c>
      <c r="G70" t="s">
        <v>355</v>
      </c>
      <c r="H70" t="s">
        <v>515</v>
      </c>
      <c r="I70" t="s">
        <v>516</v>
      </c>
      <c r="J70">
        <v>6505053876</v>
      </c>
      <c r="K70" s="17">
        <v>42562</v>
      </c>
      <c r="L70" t="s">
        <v>477</v>
      </c>
      <c r="M70" t="s">
        <v>39</v>
      </c>
      <c r="N70" t="s">
        <v>517</v>
      </c>
      <c r="O70" t="s">
        <v>518</v>
      </c>
      <c r="P70">
        <v>399.77</v>
      </c>
      <c r="Q70">
        <v>165.12</v>
      </c>
      <c r="R70">
        <v>564.89</v>
      </c>
      <c r="S70" t="s">
        <v>519</v>
      </c>
      <c r="T70" t="s">
        <v>520</v>
      </c>
      <c r="U70">
        <v>1400</v>
      </c>
      <c r="V70" t="s">
        <v>521</v>
      </c>
      <c r="W70">
        <v>19371099830</v>
      </c>
      <c r="X70" t="s">
        <v>45</v>
      </c>
      <c r="Y70" s="1">
        <v>42606</v>
      </c>
      <c r="Z70">
        <v>51</v>
      </c>
      <c r="AA70">
        <v>892</v>
      </c>
      <c r="AB70">
        <v>7</v>
      </c>
      <c r="AC70">
        <v>45492</v>
      </c>
      <c r="AD70">
        <v>2016</v>
      </c>
      <c r="AE70" t="s">
        <v>2419</v>
      </c>
      <c r="AF70">
        <v>8</v>
      </c>
      <c r="AG70" t="s">
        <v>2475</v>
      </c>
      <c r="AH70" t="s">
        <v>2485</v>
      </c>
      <c r="AI70">
        <v>8</v>
      </c>
      <c r="AJ70" t="s">
        <v>2486</v>
      </c>
    </row>
    <row r="71" spans="1:36" x14ac:dyDescent="0.3">
      <c r="A71" t="s">
        <v>350</v>
      </c>
      <c r="B71" t="s">
        <v>30</v>
      </c>
      <c r="C71" t="s">
        <v>351</v>
      </c>
      <c r="D71" t="s">
        <v>352</v>
      </c>
      <c r="E71" t="s">
        <v>353</v>
      </c>
      <c r="F71" t="s">
        <v>354</v>
      </c>
      <c r="G71" t="s">
        <v>355</v>
      </c>
      <c r="H71" t="s">
        <v>522</v>
      </c>
      <c r="I71" t="s">
        <v>523</v>
      </c>
      <c r="J71">
        <v>6505054876</v>
      </c>
      <c r="K71" s="17">
        <v>42723</v>
      </c>
      <c r="L71" t="s">
        <v>477</v>
      </c>
      <c r="M71" t="s">
        <v>39</v>
      </c>
      <c r="N71" t="s">
        <v>524</v>
      </c>
      <c r="O71" t="s">
        <v>518</v>
      </c>
      <c r="P71">
        <v>481.56</v>
      </c>
      <c r="Q71">
        <v>73.430000000000007</v>
      </c>
      <c r="R71">
        <v>554.99</v>
      </c>
      <c r="S71" t="s">
        <v>525</v>
      </c>
      <c r="T71" t="s">
        <v>526</v>
      </c>
      <c r="U71">
        <v>1400</v>
      </c>
      <c r="V71" t="s">
        <v>527</v>
      </c>
      <c r="W71">
        <v>13652202920</v>
      </c>
      <c r="X71" t="s">
        <v>71</v>
      </c>
      <c r="Y71" s="1">
        <v>42184</v>
      </c>
      <c r="Z71">
        <v>73</v>
      </c>
      <c r="AA71">
        <v>1999.89</v>
      </c>
      <c r="AB71">
        <v>8</v>
      </c>
      <c r="AC71">
        <v>145991.97</v>
      </c>
      <c r="AD71">
        <v>2015</v>
      </c>
      <c r="AE71" t="s">
        <v>2423</v>
      </c>
      <c r="AF71">
        <v>6</v>
      </c>
      <c r="AG71" t="s">
        <v>2488</v>
      </c>
      <c r="AH71" t="s">
        <v>2483</v>
      </c>
      <c r="AI71">
        <v>6</v>
      </c>
      <c r="AJ71" t="s">
        <v>2491</v>
      </c>
    </row>
    <row r="72" spans="1:36" x14ac:dyDescent="0.3">
      <c r="A72" t="s">
        <v>350</v>
      </c>
      <c r="B72" t="s">
        <v>30</v>
      </c>
      <c r="C72" t="s">
        <v>351</v>
      </c>
      <c r="D72" t="s">
        <v>352</v>
      </c>
      <c r="E72" t="s">
        <v>353</v>
      </c>
      <c r="F72" t="s">
        <v>354</v>
      </c>
      <c r="G72" t="s">
        <v>355</v>
      </c>
      <c r="H72" t="s">
        <v>528</v>
      </c>
      <c r="I72" t="s">
        <v>529</v>
      </c>
      <c r="J72">
        <v>6505011876</v>
      </c>
      <c r="K72" s="17">
        <v>42404</v>
      </c>
      <c r="L72" t="s">
        <v>477</v>
      </c>
      <c r="M72" t="s">
        <v>530</v>
      </c>
      <c r="N72" t="s">
        <v>531</v>
      </c>
      <c r="O72" t="s">
        <v>532</v>
      </c>
      <c r="P72">
        <v>4058.99</v>
      </c>
      <c r="Q72">
        <v>1441</v>
      </c>
      <c r="R72">
        <v>5499.99</v>
      </c>
      <c r="S72" t="s">
        <v>533</v>
      </c>
      <c r="T72" t="s">
        <v>534</v>
      </c>
      <c r="U72">
        <v>1400</v>
      </c>
      <c r="V72" t="s">
        <v>535</v>
      </c>
      <c r="W72">
        <v>17000191736</v>
      </c>
      <c r="X72" t="s">
        <v>62</v>
      </c>
      <c r="Y72" s="1">
        <v>42916</v>
      </c>
      <c r="Z72">
        <v>46</v>
      </c>
      <c r="AA72">
        <v>1666.61</v>
      </c>
      <c r="AB72">
        <v>6</v>
      </c>
      <c r="AC72">
        <v>76664.06</v>
      </c>
      <c r="AD72">
        <v>2017</v>
      </c>
      <c r="AE72" t="s">
        <v>2423</v>
      </c>
      <c r="AF72">
        <v>6</v>
      </c>
      <c r="AG72" t="s">
        <v>2478</v>
      </c>
      <c r="AH72" t="s">
        <v>2483</v>
      </c>
      <c r="AI72">
        <v>6</v>
      </c>
      <c r="AJ72" t="s">
        <v>2491</v>
      </c>
    </row>
    <row r="73" spans="1:36" x14ac:dyDescent="0.3">
      <c r="A73" t="s">
        <v>350</v>
      </c>
      <c r="B73" t="s">
        <v>30</v>
      </c>
      <c r="C73" t="s">
        <v>351</v>
      </c>
      <c r="D73" t="s">
        <v>352</v>
      </c>
      <c r="E73" t="s">
        <v>353</v>
      </c>
      <c r="F73" t="s">
        <v>354</v>
      </c>
      <c r="G73" t="s">
        <v>355</v>
      </c>
      <c r="H73" t="s">
        <v>536</v>
      </c>
      <c r="I73" t="s">
        <v>537</v>
      </c>
      <c r="J73">
        <v>6505012876</v>
      </c>
      <c r="K73" s="17">
        <v>42432</v>
      </c>
      <c r="L73" t="s">
        <v>477</v>
      </c>
      <c r="M73" t="s">
        <v>530</v>
      </c>
      <c r="N73" t="s">
        <v>538</v>
      </c>
      <c r="O73" t="s">
        <v>539</v>
      </c>
      <c r="P73">
        <v>3619.14</v>
      </c>
      <c r="Q73">
        <v>519.86</v>
      </c>
      <c r="R73">
        <v>4139</v>
      </c>
      <c r="S73" t="s">
        <v>540</v>
      </c>
      <c r="T73" t="s">
        <v>541</v>
      </c>
      <c r="U73">
        <v>1400</v>
      </c>
      <c r="V73" t="s">
        <v>542</v>
      </c>
      <c r="W73">
        <v>19543017151</v>
      </c>
      <c r="X73" t="s">
        <v>45</v>
      </c>
      <c r="Y73" s="1">
        <v>42551</v>
      </c>
      <c r="Z73">
        <v>104</v>
      </c>
      <c r="AA73">
        <v>358.49</v>
      </c>
      <c r="AB73">
        <v>0</v>
      </c>
      <c r="AC73">
        <v>37282.959999999999</v>
      </c>
      <c r="AD73">
        <v>2016</v>
      </c>
      <c r="AE73" t="s">
        <v>2423</v>
      </c>
      <c r="AF73">
        <v>6</v>
      </c>
      <c r="AG73" t="s">
        <v>2475</v>
      </c>
      <c r="AH73" t="s">
        <v>2483</v>
      </c>
      <c r="AI73">
        <v>6</v>
      </c>
      <c r="AJ73" t="s">
        <v>2491</v>
      </c>
    </row>
    <row r="74" spans="1:36" x14ac:dyDescent="0.3">
      <c r="A74" t="s">
        <v>350</v>
      </c>
      <c r="B74" t="s">
        <v>30</v>
      </c>
      <c r="C74" t="s">
        <v>351</v>
      </c>
      <c r="D74" t="s">
        <v>352</v>
      </c>
      <c r="E74" t="s">
        <v>353</v>
      </c>
      <c r="F74" t="s">
        <v>354</v>
      </c>
      <c r="G74" t="s">
        <v>355</v>
      </c>
      <c r="H74" t="s">
        <v>543</v>
      </c>
      <c r="I74" t="s">
        <v>544</v>
      </c>
      <c r="J74">
        <v>6505013876</v>
      </c>
      <c r="K74" s="17">
        <v>42552</v>
      </c>
      <c r="L74" t="s">
        <v>477</v>
      </c>
      <c r="M74" t="s">
        <v>530</v>
      </c>
      <c r="N74" t="s">
        <v>545</v>
      </c>
      <c r="O74" t="s">
        <v>539</v>
      </c>
      <c r="P74">
        <v>2505.04</v>
      </c>
      <c r="Q74">
        <v>749.95</v>
      </c>
      <c r="R74">
        <v>3254.99</v>
      </c>
      <c r="S74" t="s">
        <v>546</v>
      </c>
      <c r="T74" t="s">
        <v>547</v>
      </c>
      <c r="U74">
        <v>1400</v>
      </c>
      <c r="V74" t="s">
        <v>548</v>
      </c>
      <c r="W74">
        <v>12889109002</v>
      </c>
      <c r="X74" t="s">
        <v>45</v>
      </c>
      <c r="Y74" s="1">
        <v>42185</v>
      </c>
      <c r="Z74">
        <v>49</v>
      </c>
      <c r="AA74">
        <v>829.89</v>
      </c>
      <c r="AB74">
        <v>33</v>
      </c>
      <c r="AC74">
        <v>40664.61</v>
      </c>
      <c r="AD74">
        <v>2015</v>
      </c>
      <c r="AE74" t="s">
        <v>2423</v>
      </c>
      <c r="AF74">
        <v>6</v>
      </c>
      <c r="AG74" t="s">
        <v>2488</v>
      </c>
      <c r="AH74" t="s">
        <v>2483</v>
      </c>
      <c r="AI74">
        <v>6</v>
      </c>
      <c r="AJ74" t="s">
        <v>2491</v>
      </c>
    </row>
    <row r="75" spans="1:36" x14ac:dyDescent="0.3">
      <c r="A75" t="s">
        <v>350</v>
      </c>
      <c r="B75" t="s">
        <v>30</v>
      </c>
      <c r="C75" t="s">
        <v>351</v>
      </c>
      <c r="D75" t="s">
        <v>352</v>
      </c>
      <c r="E75" t="s">
        <v>353</v>
      </c>
      <c r="F75" t="s">
        <v>354</v>
      </c>
      <c r="G75" t="s">
        <v>355</v>
      </c>
      <c r="H75" t="s">
        <v>549</v>
      </c>
      <c r="I75" t="s">
        <v>550</v>
      </c>
      <c r="J75">
        <v>6505014876</v>
      </c>
      <c r="K75" s="17">
        <v>42446</v>
      </c>
      <c r="L75" t="s">
        <v>477</v>
      </c>
      <c r="M75" t="s">
        <v>530</v>
      </c>
      <c r="N75" t="s">
        <v>551</v>
      </c>
      <c r="O75" t="s">
        <v>552</v>
      </c>
      <c r="P75">
        <v>2785.55</v>
      </c>
      <c r="Q75">
        <v>407.42</v>
      </c>
      <c r="R75">
        <v>3192.97</v>
      </c>
      <c r="S75" t="s">
        <v>553</v>
      </c>
      <c r="T75" t="s">
        <v>554</v>
      </c>
      <c r="U75">
        <v>1400</v>
      </c>
      <c r="V75" t="s">
        <v>555</v>
      </c>
      <c r="W75">
        <v>815650000000</v>
      </c>
      <c r="X75" t="s">
        <v>45</v>
      </c>
      <c r="Y75" s="1">
        <v>42551</v>
      </c>
      <c r="Z75">
        <v>34</v>
      </c>
      <c r="AA75">
        <v>749.99</v>
      </c>
      <c r="AB75">
        <v>32</v>
      </c>
      <c r="AC75">
        <v>25499.66</v>
      </c>
      <c r="AD75">
        <v>2016</v>
      </c>
      <c r="AE75" t="s">
        <v>2423</v>
      </c>
      <c r="AF75">
        <v>6</v>
      </c>
      <c r="AG75" t="s">
        <v>2475</v>
      </c>
      <c r="AH75" t="s">
        <v>2483</v>
      </c>
      <c r="AI75">
        <v>6</v>
      </c>
      <c r="AJ75" t="s">
        <v>2491</v>
      </c>
    </row>
    <row r="76" spans="1:36" x14ac:dyDescent="0.3">
      <c r="A76" t="s">
        <v>350</v>
      </c>
      <c r="B76" t="s">
        <v>30</v>
      </c>
      <c r="C76" t="s">
        <v>351</v>
      </c>
      <c r="D76" t="s">
        <v>352</v>
      </c>
      <c r="E76" t="s">
        <v>353</v>
      </c>
      <c r="F76" t="s">
        <v>354</v>
      </c>
      <c r="G76" t="s">
        <v>355</v>
      </c>
      <c r="H76" t="s">
        <v>556</v>
      </c>
      <c r="I76" t="s">
        <v>557</v>
      </c>
      <c r="J76">
        <v>6505079811</v>
      </c>
      <c r="K76" s="17">
        <v>42484</v>
      </c>
      <c r="L76" t="s">
        <v>477</v>
      </c>
      <c r="M76" t="s">
        <v>530</v>
      </c>
      <c r="N76" t="s">
        <v>558</v>
      </c>
      <c r="O76" t="s">
        <v>559</v>
      </c>
      <c r="P76">
        <v>2628.06</v>
      </c>
      <c r="Q76">
        <v>549.38</v>
      </c>
      <c r="R76">
        <v>3177.44</v>
      </c>
      <c r="S76" t="s">
        <v>560</v>
      </c>
      <c r="T76" t="s">
        <v>561</v>
      </c>
      <c r="U76">
        <v>1400</v>
      </c>
      <c r="V76" t="s">
        <v>562</v>
      </c>
      <c r="W76">
        <v>8911098191</v>
      </c>
      <c r="X76" t="s">
        <v>71</v>
      </c>
      <c r="Y76" s="1">
        <v>42542</v>
      </c>
      <c r="Z76">
        <v>123</v>
      </c>
      <c r="AA76">
        <v>41.99</v>
      </c>
      <c r="AB76">
        <v>33</v>
      </c>
      <c r="AC76">
        <v>5164.7700000000004</v>
      </c>
      <c r="AD76">
        <v>2016</v>
      </c>
      <c r="AE76" t="s">
        <v>2423</v>
      </c>
      <c r="AF76">
        <v>6</v>
      </c>
      <c r="AG76" t="s">
        <v>2475</v>
      </c>
      <c r="AH76" t="s">
        <v>2483</v>
      </c>
      <c r="AI76">
        <v>6</v>
      </c>
      <c r="AJ76" t="s">
        <v>2491</v>
      </c>
    </row>
    <row r="77" spans="1:36" x14ac:dyDescent="0.3">
      <c r="A77" t="s">
        <v>350</v>
      </c>
      <c r="B77" t="s">
        <v>30</v>
      </c>
      <c r="C77" t="s">
        <v>351</v>
      </c>
      <c r="D77" t="s">
        <v>352</v>
      </c>
      <c r="E77" t="s">
        <v>353</v>
      </c>
      <c r="F77" t="s">
        <v>354</v>
      </c>
      <c r="G77" t="s">
        <v>355</v>
      </c>
      <c r="H77" t="s">
        <v>563</v>
      </c>
      <c r="I77" t="s">
        <v>564</v>
      </c>
      <c r="J77">
        <v>6505079822</v>
      </c>
      <c r="K77" s="17">
        <v>42513</v>
      </c>
      <c r="L77" t="s">
        <v>477</v>
      </c>
      <c r="M77" t="s">
        <v>530</v>
      </c>
      <c r="N77" t="s">
        <v>565</v>
      </c>
      <c r="O77" t="s">
        <v>566</v>
      </c>
      <c r="P77">
        <v>2483.38</v>
      </c>
      <c r="Q77">
        <v>515.51</v>
      </c>
      <c r="R77">
        <v>2998.89</v>
      </c>
      <c r="S77" t="s">
        <v>567</v>
      </c>
      <c r="T77" t="s">
        <v>568</v>
      </c>
      <c r="U77">
        <v>1400</v>
      </c>
      <c r="V77" t="s">
        <v>569</v>
      </c>
      <c r="W77">
        <v>9017715131</v>
      </c>
      <c r="X77" t="s">
        <v>62</v>
      </c>
      <c r="Y77" s="1">
        <v>41446</v>
      </c>
      <c r="Z77">
        <v>130</v>
      </c>
      <c r="AA77">
        <v>97.88</v>
      </c>
      <c r="AB77">
        <v>34</v>
      </c>
      <c r="AC77">
        <v>12724.4</v>
      </c>
      <c r="AD77">
        <v>2013</v>
      </c>
      <c r="AE77" t="s">
        <v>2423</v>
      </c>
      <c r="AF77">
        <v>6</v>
      </c>
      <c r="AG77" t="s">
        <v>2492</v>
      </c>
      <c r="AH77" t="s">
        <v>2483</v>
      </c>
      <c r="AI77">
        <v>6</v>
      </c>
      <c r="AJ77" t="s">
        <v>2491</v>
      </c>
    </row>
    <row r="78" spans="1:36" x14ac:dyDescent="0.3">
      <c r="A78" t="s">
        <v>350</v>
      </c>
      <c r="B78" t="s">
        <v>30</v>
      </c>
      <c r="C78" t="s">
        <v>351</v>
      </c>
      <c r="D78" t="s">
        <v>352</v>
      </c>
      <c r="E78" t="s">
        <v>353</v>
      </c>
      <c r="F78" t="s">
        <v>354</v>
      </c>
      <c r="G78" t="s">
        <v>355</v>
      </c>
      <c r="H78" t="s">
        <v>570</v>
      </c>
      <c r="I78" t="s">
        <v>571</v>
      </c>
      <c r="J78">
        <v>6505079833</v>
      </c>
      <c r="K78" s="17">
        <v>42542</v>
      </c>
      <c r="L78" t="s">
        <v>477</v>
      </c>
      <c r="M78" t="s">
        <v>530</v>
      </c>
      <c r="N78" t="s">
        <v>572</v>
      </c>
      <c r="O78" t="s">
        <v>573</v>
      </c>
      <c r="P78">
        <v>2313.0700000000002</v>
      </c>
      <c r="Q78">
        <v>486.92</v>
      </c>
      <c r="R78">
        <v>2799.99</v>
      </c>
      <c r="S78" t="s">
        <v>574</v>
      </c>
      <c r="T78" t="s">
        <v>575</v>
      </c>
      <c r="U78">
        <v>1400</v>
      </c>
      <c r="V78" t="s">
        <v>576</v>
      </c>
      <c r="W78">
        <v>8914121511</v>
      </c>
      <c r="X78" t="s">
        <v>45</v>
      </c>
      <c r="Y78" s="1">
        <v>42542</v>
      </c>
      <c r="Z78">
        <v>73</v>
      </c>
      <c r="AA78">
        <v>1199.99</v>
      </c>
      <c r="AB78">
        <v>34</v>
      </c>
      <c r="AC78">
        <v>87599.27</v>
      </c>
      <c r="AD78">
        <v>2016</v>
      </c>
      <c r="AE78" t="s">
        <v>2423</v>
      </c>
      <c r="AF78">
        <v>6</v>
      </c>
      <c r="AG78" t="s">
        <v>2475</v>
      </c>
      <c r="AH78" t="s">
        <v>2483</v>
      </c>
      <c r="AI78">
        <v>6</v>
      </c>
      <c r="AJ78" t="s">
        <v>2491</v>
      </c>
    </row>
    <row r="79" spans="1:36" x14ac:dyDescent="0.3">
      <c r="A79" t="s">
        <v>350</v>
      </c>
      <c r="B79" t="s">
        <v>30</v>
      </c>
      <c r="C79" t="s">
        <v>351</v>
      </c>
      <c r="D79" t="s">
        <v>352</v>
      </c>
      <c r="E79" t="s">
        <v>353</v>
      </c>
      <c r="F79" t="s">
        <v>354</v>
      </c>
      <c r="G79" t="s">
        <v>355</v>
      </c>
      <c r="H79" t="s">
        <v>577</v>
      </c>
      <c r="I79" t="s">
        <v>578</v>
      </c>
      <c r="J79">
        <v>6505079844</v>
      </c>
      <c r="K79" s="17">
        <v>42382</v>
      </c>
      <c r="L79" t="s">
        <v>477</v>
      </c>
      <c r="M79" t="s">
        <v>530</v>
      </c>
      <c r="N79" t="s">
        <v>579</v>
      </c>
      <c r="O79" t="s">
        <v>566</v>
      </c>
      <c r="P79">
        <v>2128.67</v>
      </c>
      <c r="Q79">
        <v>571.32000000000005</v>
      </c>
      <c r="R79">
        <v>2699.99</v>
      </c>
      <c r="S79" t="s">
        <v>580</v>
      </c>
      <c r="T79" t="s">
        <v>581</v>
      </c>
      <c r="U79">
        <v>1400</v>
      </c>
      <c r="V79" t="s">
        <v>582</v>
      </c>
      <c r="W79">
        <v>9099809812</v>
      </c>
      <c r="X79" t="s">
        <v>62</v>
      </c>
      <c r="Y79" s="1">
        <v>42535</v>
      </c>
      <c r="Z79">
        <v>127</v>
      </c>
      <c r="AA79">
        <v>2042.69</v>
      </c>
      <c r="AB79">
        <v>35</v>
      </c>
      <c r="AC79">
        <v>259421.63</v>
      </c>
      <c r="AD79">
        <v>2016</v>
      </c>
      <c r="AE79" t="s">
        <v>2423</v>
      </c>
      <c r="AF79">
        <v>6</v>
      </c>
      <c r="AG79" t="s">
        <v>2475</v>
      </c>
      <c r="AH79" t="s">
        <v>2483</v>
      </c>
      <c r="AI79">
        <v>6</v>
      </c>
      <c r="AJ79" t="s">
        <v>2491</v>
      </c>
    </row>
    <row r="80" spans="1:36" x14ac:dyDescent="0.3">
      <c r="A80" t="s">
        <v>350</v>
      </c>
      <c r="B80" t="s">
        <v>30</v>
      </c>
      <c r="C80" t="s">
        <v>351</v>
      </c>
      <c r="D80" t="s">
        <v>352</v>
      </c>
      <c r="E80" t="s">
        <v>353</v>
      </c>
      <c r="F80" t="s">
        <v>354</v>
      </c>
      <c r="G80" t="s">
        <v>355</v>
      </c>
      <c r="H80" t="s">
        <v>583</v>
      </c>
      <c r="I80" t="s">
        <v>584</v>
      </c>
      <c r="J80">
        <v>6505079876</v>
      </c>
      <c r="K80" s="17">
        <v>42393</v>
      </c>
      <c r="L80" t="s">
        <v>477</v>
      </c>
      <c r="M80" t="s">
        <v>530</v>
      </c>
      <c r="N80" t="s">
        <v>585</v>
      </c>
      <c r="O80" t="s">
        <v>586</v>
      </c>
      <c r="P80">
        <v>1740.31</v>
      </c>
      <c r="Q80">
        <v>550.48</v>
      </c>
      <c r="R80">
        <v>2290.79</v>
      </c>
      <c r="S80" t="s">
        <v>587</v>
      </c>
      <c r="T80" t="s">
        <v>588</v>
      </c>
      <c r="U80">
        <v>1400</v>
      </c>
      <c r="V80" t="s">
        <v>589</v>
      </c>
      <c r="W80">
        <v>12665192817</v>
      </c>
      <c r="X80" t="s">
        <v>45</v>
      </c>
      <c r="Y80" s="1">
        <v>42534</v>
      </c>
      <c r="Z80">
        <v>70</v>
      </c>
      <c r="AA80">
        <v>440.3</v>
      </c>
      <c r="AB80">
        <v>35</v>
      </c>
      <c r="AC80">
        <v>30821</v>
      </c>
      <c r="AD80">
        <v>2016</v>
      </c>
      <c r="AE80" t="s">
        <v>2423</v>
      </c>
      <c r="AF80">
        <v>6</v>
      </c>
      <c r="AG80" t="s">
        <v>2475</v>
      </c>
      <c r="AH80" t="s">
        <v>2483</v>
      </c>
      <c r="AI80">
        <v>6</v>
      </c>
      <c r="AJ80" t="s">
        <v>2491</v>
      </c>
    </row>
    <row r="81" spans="1:36" x14ac:dyDescent="0.3">
      <c r="A81" t="s">
        <v>350</v>
      </c>
      <c r="B81" t="s">
        <v>30</v>
      </c>
      <c r="C81" t="s">
        <v>351</v>
      </c>
      <c r="D81" t="s">
        <v>352</v>
      </c>
      <c r="E81" t="s">
        <v>353</v>
      </c>
      <c r="F81" t="s">
        <v>354</v>
      </c>
      <c r="G81" t="s">
        <v>355</v>
      </c>
      <c r="H81" t="s">
        <v>590</v>
      </c>
      <c r="I81" t="s">
        <v>591</v>
      </c>
      <c r="J81">
        <v>6505079877</v>
      </c>
      <c r="K81" s="17">
        <v>42423</v>
      </c>
      <c r="L81" t="s">
        <v>477</v>
      </c>
      <c r="M81" t="s">
        <v>530</v>
      </c>
      <c r="N81" t="s">
        <v>592</v>
      </c>
      <c r="O81" t="s">
        <v>593</v>
      </c>
      <c r="P81">
        <v>1602.21</v>
      </c>
      <c r="Q81">
        <v>412.9</v>
      </c>
      <c r="R81">
        <v>2015.11</v>
      </c>
      <c r="S81" t="s">
        <v>594</v>
      </c>
      <c r="T81" t="s">
        <v>595</v>
      </c>
      <c r="U81">
        <v>1500</v>
      </c>
      <c r="V81" t="s">
        <v>596</v>
      </c>
      <c r="W81">
        <v>1255410091</v>
      </c>
      <c r="X81" t="s">
        <v>71</v>
      </c>
      <c r="Y81" s="1">
        <v>42811</v>
      </c>
      <c r="Z81">
        <v>75</v>
      </c>
      <c r="AA81">
        <v>349.99</v>
      </c>
      <c r="AB81">
        <v>35</v>
      </c>
      <c r="AC81">
        <v>26249.25</v>
      </c>
      <c r="AD81">
        <v>2017</v>
      </c>
      <c r="AE81" t="s">
        <v>2422</v>
      </c>
      <c r="AF81">
        <v>3</v>
      </c>
      <c r="AG81" t="s">
        <v>2478</v>
      </c>
      <c r="AH81" t="s">
        <v>2479</v>
      </c>
      <c r="AI81">
        <v>3</v>
      </c>
      <c r="AJ81" t="s">
        <v>2490</v>
      </c>
    </row>
    <row r="82" spans="1:36" x14ac:dyDescent="0.3">
      <c r="A82" t="s">
        <v>350</v>
      </c>
      <c r="B82" t="s">
        <v>30</v>
      </c>
      <c r="C82" t="s">
        <v>351</v>
      </c>
      <c r="D82" t="s">
        <v>352</v>
      </c>
      <c r="E82" t="s">
        <v>353</v>
      </c>
      <c r="F82" t="s">
        <v>354</v>
      </c>
      <c r="G82" t="s">
        <v>355</v>
      </c>
      <c r="H82" t="s">
        <v>597</v>
      </c>
      <c r="I82" t="s">
        <v>598</v>
      </c>
      <c r="J82">
        <v>6505079878</v>
      </c>
      <c r="K82" s="17">
        <v>42542</v>
      </c>
      <c r="L82" t="s">
        <v>477</v>
      </c>
      <c r="M82" t="s">
        <v>530</v>
      </c>
      <c r="N82" t="s">
        <v>599</v>
      </c>
      <c r="O82" t="s">
        <v>600</v>
      </c>
      <c r="P82">
        <v>1715.91</v>
      </c>
      <c r="Q82">
        <v>283.98</v>
      </c>
      <c r="R82">
        <v>1999.89</v>
      </c>
      <c r="S82" t="s">
        <v>601</v>
      </c>
      <c r="T82" t="s">
        <v>602</v>
      </c>
      <c r="U82">
        <v>1500</v>
      </c>
      <c r="V82" t="s">
        <v>603</v>
      </c>
      <c r="W82">
        <v>89880187252</v>
      </c>
      <c r="X82" t="s">
        <v>62</v>
      </c>
      <c r="Y82" s="1">
        <v>42787</v>
      </c>
      <c r="Z82">
        <v>55</v>
      </c>
      <c r="AA82">
        <v>525.99</v>
      </c>
      <c r="AB82">
        <v>35</v>
      </c>
      <c r="AC82">
        <v>28929.45</v>
      </c>
      <c r="AD82">
        <v>2017</v>
      </c>
      <c r="AE82" t="s">
        <v>2415</v>
      </c>
      <c r="AF82">
        <v>2</v>
      </c>
      <c r="AG82" t="s">
        <v>2478</v>
      </c>
      <c r="AH82" t="s">
        <v>2479</v>
      </c>
      <c r="AI82">
        <v>2</v>
      </c>
      <c r="AJ82" t="s">
        <v>2480</v>
      </c>
    </row>
    <row r="83" spans="1:36" x14ac:dyDescent="0.3">
      <c r="A83" t="s">
        <v>350</v>
      </c>
      <c r="B83" t="s">
        <v>30</v>
      </c>
      <c r="C83" t="s">
        <v>351</v>
      </c>
      <c r="D83" t="s">
        <v>352</v>
      </c>
      <c r="E83" t="s">
        <v>353</v>
      </c>
      <c r="F83" t="s">
        <v>354</v>
      </c>
      <c r="G83" t="s">
        <v>355</v>
      </c>
      <c r="H83" t="s">
        <v>604</v>
      </c>
      <c r="I83" t="s">
        <v>605</v>
      </c>
      <c r="J83">
        <v>6505079879</v>
      </c>
      <c r="K83" s="17">
        <v>42403</v>
      </c>
      <c r="L83" t="s">
        <v>477</v>
      </c>
      <c r="M83" t="s">
        <v>530</v>
      </c>
      <c r="N83" t="s">
        <v>606</v>
      </c>
      <c r="O83" t="s">
        <v>607</v>
      </c>
      <c r="P83">
        <v>1328.03</v>
      </c>
      <c r="Q83">
        <v>471.96</v>
      </c>
      <c r="R83">
        <v>1799.99</v>
      </c>
      <c r="S83" t="s">
        <v>608</v>
      </c>
      <c r="T83" t="s">
        <v>609</v>
      </c>
      <c r="U83">
        <v>815</v>
      </c>
      <c r="V83" t="s">
        <v>610</v>
      </c>
      <c r="W83">
        <v>1526009181</v>
      </c>
      <c r="X83" t="s">
        <v>45</v>
      </c>
      <c r="Y83" s="1">
        <v>42787</v>
      </c>
      <c r="Z83">
        <v>101</v>
      </c>
      <c r="AA83">
        <v>1999.89</v>
      </c>
      <c r="AB83">
        <v>27</v>
      </c>
      <c r="AC83">
        <v>201988.89</v>
      </c>
      <c r="AD83">
        <v>2017</v>
      </c>
      <c r="AE83" t="s">
        <v>2415</v>
      </c>
      <c r="AF83">
        <v>2</v>
      </c>
      <c r="AG83" t="s">
        <v>2478</v>
      </c>
      <c r="AH83" t="s">
        <v>2479</v>
      </c>
      <c r="AI83">
        <v>2</v>
      </c>
      <c r="AJ83" t="s">
        <v>2480</v>
      </c>
    </row>
    <row r="84" spans="1:36" x14ac:dyDescent="0.3">
      <c r="A84" t="s">
        <v>350</v>
      </c>
      <c r="B84" t="s">
        <v>30</v>
      </c>
      <c r="C84" t="s">
        <v>351</v>
      </c>
      <c r="D84" t="s">
        <v>352</v>
      </c>
      <c r="E84" t="s">
        <v>353</v>
      </c>
      <c r="F84" t="s">
        <v>354</v>
      </c>
      <c r="G84" t="s">
        <v>355</v>
      </c>
      <c r="H84" t="s">
        <v>611</v>
      </c>
      <c r="I84" t="s">
        <v>612</v>
      </c>
      <c r="J84">
        <v>6501248234</v>
      </c>
      <c r="K84" s="17">
        <v>42470</v>
      </c>
      <c r="L84" t="s">
        <v>613</v>
      </c>
      <c r="M84" t="s">
        <v>530</v>
      </c>
      <c r="N84" t="s">
        <v>614</v>
      </c>
      <c r="O84" t="s">
        <v>615</v>
      </c>
      <c r="P84">
        <v>1268.42</v>
      </c>
      <c r="Q84">
        <v>491.57</v>
      </c>
      <c r="R84">
        <v>1759.99</v>
      </c>
      <c r="S84" t="s">
        <v>616</v>
      </c>
      <c r="T84" t="s">
        <v>617</v>
      </c>
      <c r="U84">
        <v>1900</v>
      </c>
      <c r="V84" t="s">
        <v>618</v>
      </c>
      <c r="W84">
        <v>8700192712</v>
      </c>
      <c r="X84" t="s">
        <v>62</v>
      </c>
      <c r="Y84" s="1">
        <v>42417</v>
      </c>
      <c r="Z84">
        <v>74</v>
      </c>
      <c r="AA84">
        <v>649.99</v>
      </c>
      <c r="AB84">
        <v>27</v>
      </c>
      <c r="AC84">
        <v>48099.26</v>
      </c>
      <c r="AD84">
        <v>2016</v>
      </c>
      <c r="AE84" t="s">
        <v>2415</v>
      </c>
      <c r="AF84">
        <v>2</v>
      </c>
      <c r="AG84" t="s">
        <v>2475</v>
      </c>
      <c r="AH84" t="s">
        <v>2479</v>
      </c>
      <c r="AI84">
        <v>2</v>
      </c>
      <c r="AJ84" t="s">
        <v>2480</v>
      </c>
    </row>
    <row r="85" spans="1:36" x14ac:dyDescent="0.3">
      <c r="A85" t="s">
        <v>350</v>
      </c>
      <c r="B85" t="s">
        <v>30</v>
      </c>
      <c r="C85" t="s">
        <v>351</v>
      </c>
      <c r="D85" t="s">
        <v>352</v>
      </c>
      <c r="E85" t="s">
        <v>353</v>
      </c>
      <c r="F85" t="s">
        <v>354</v>
      </c>
      <c r="G85" t="s">
        <v>355</v>
      </c>
      <c r="H85" t="s">
        <v>619</v>
      </c>
      <c r="I85" t="s">
        <v>620</v>
      </c>
      <c r="J85">
        <v>6501212874</v>
      </c>
      <c r="K85" s="17">
        <v>42444</v>
      </c>
      <c r="L85" t="s">
        <v>613</v>
      </c>
      <c r="M85" t="s">
        <v>530</v>
      </c>
      <c r="N85" t="s">
        <v>621</v>
      </c>
      <c r="O85" t="s">
        <v>622</v>
      </c>
      <c r="P85">
        <v>1237.04</v>
      </c>
      <c r="Q85">
        <v>461.96</v>
      </c>
      <c r="R85">
        <v>1699</v>
      </c>
      <c r="S85" t="s">
        <v>623</v>
      </c>
      <c r="T85" t="s">
        <v>624</v>
      </c>
      <c r="U85">
        <v>2300</v>
      </c>
      <c r="V85" t="s">
        <v>625</v>
      </c>
      <c r="W85">
        <v>1092811013</v>
      </c>
      <c r="X85" t="s">
        <v>45</v>
      </c>
      <c r="Y85" s="1">
        <v>42417</v>
      </c>
      <c r="Z85">
        <v>114</v>
      </c>
      <c r="AA85">
        <v>798.26</v>
      </c>
      <c r="AB85">
        <v>28</v>
      </c>
      <c r="AC85">
        <v>91001.64</v>
      </c>
      <c r="AD85">
        <v>2016</v>
      </c>
      <c r="AE85" t="s">
        <v>2415</v>
      </c>
      <c r="AF85">
        <v>2</v>
      </c>
      <c r="AG85" t="s">
        <v>2475</v>
      </c>
      <c r="AH85" t="s">
        <v>2479</v>
      </c>
      <c r="AI85">
        <v>2</v>
      </c>
      <c r="AJ85" t="s">
        <v>2480</v>
      </c>
    </row>
    <row r="86" spans="1:36" x14ac:dyDescent="0.3">
      <c r="A86" t="s">
        <v>350</v>
      </c>
      <c r="B86" t="s">
        <v>30</v>
      </c>
      <c r="C86" t="s">
        <v>351</v>
      </c>
      <c r="D86" t="s">
        <v>352</v>
      </c>
      <c r="E86" t="s">
        <v>353</v>
      </c>
      <c r="F86" t="s">
        <v>354</v>
      </c>
      <c r="G86" t="s">
        <v>355</v>
      </c>
      <c r="H86" t="s">
        <v>626</v>
      </c>
      <c r="I86" t="s">
        <v>627</v>
      </c>
      <c r="J86">
        <v>6501212994</v>
      </c>
      <c r="K86" s="17">
        <v>42398</v>
      </c>
      <c r="L86" t="s">
        <v>613</v>
      </c>
      <c r="M86" t="s">
        <v>530</v>
      </c>
      <c r="N86" t="s">
        <v>628</v>
      </c>
      <c r="O86" t="s">
        <v>629</v>
      </c>
      <c r="P86">
        <v>1343.84</v>
      </c>
      <c r="Q86">
        <v>156.15</v>
      </c>
      <c r="R86">
        <v>1499.99</v>
      </c>
      <c r="S86" t="s">
        <v>630</v>
      </c>
      <c r="T86" t="s">
        <v>631</v>
      </c>
      <c r="U86">
        <v>2300</v>
      </c>
      <c r="V86" t="s">
        <v>632</v>
      </c>
      <c r="W86">
        <v>1709019201</v>
      </c>
      <c r="X86" t="s">
        <v>71</v>
      </c>
      <c r="Y86" s="1">
        <v>42776</v>
      </c>
      <c r="Z86">
        <v>130</v>
      </c>
      <c r="AA86">
        <v>482.49</v>
      </c>
      <c r="AB86">
        <v>29</v>
      </c>
      <c r="AC86">
        <v>62723.700000000004</v>
      </c>
      <c r="AD86">
        <v>2017</v>
      </c>
      <c r="AE86" t="s">
        <v>2415</v>
      </c>
      <c r="AF86">
        <v>2</v>
      </c>
      <c r="AG86" t="s">
        <v>2478</v>
      </c>
      <c r="AH86" t="s">
        <v>2479</v>
      </c>
      <c r="AI86">
        <v>2</v>
      </c>
      <c r="AJ86" t="s">
        <v>2480</v>
      </c>
    </row>
    <row r="87" spans="1:36" x14ac:dyDescent="0.3">
      <c r="A87" t="s">
        <v>350</v>
      </c>
      <c r="B87" t="s">
        <v>30</v>
      </c>
      <c r="C87" t="s">
        <v>351</v>
      </c>
      <c r="D87" t="s">
        <v>352</v>
      </c>
      <c r="E87" t="s">
        <v>353</v>
      </c>
      <c r="F87" t="s">
        <v>354</v>
      </c>
      <c r="G87" t="s">
        <v>355</v>
      </c>
      <c r="H87" t="s">
        <v>633</v>
      </c>
      <c r="I87" t="s">
        <v>634</v>
      </c>
      <c r="J87">
        <v>6501218009</v>
      </c>
      <c r="K87" s="17">
        <v>42660</v>
      </c>
      <c r="L87" t="s">
        <v>613</v>
      </c>
      <c r="M87" t="s">
        <v>530</v>
      </c>
      <c r="N87" t="s">
        <v>635</v>
      </c>
      <c r="O87" t="s">
        <v>636</v>
      </c>
      <c r="P87">
        <v>1129.3900000000001</v>
      </c>
      <c r="Q87">
        <v>320.58999999999997</v>
      </c>
      <c r="R87">
        <v>1449.98</v>
      </c>
      <c r="S87" t="s">
        <v>637</v>
      </c>
      <c r="T87" t="s">
        <v>638</v>
      </c>
      <c r="U87">
        <v>2300</v>
      </c>
      <c r="V87" t="s">
        <v>639</v>
      </c>
      <c r="W87">
        <v>2611091201</v>
      </c>
      <c r="X87" t="s">
        <v>62</v>
      </c>
      <c r="Y87" s="1">
        <v>42776</v>
      </c>
      <c r="Z87">
        <v>72</v>
      </c>
      <c r="AA87">
        <v>710.99</v>
      </c>
      <c r="AB87">
        <v>29</v>
      </c>
      <c r="AC87">
        <v>51191.28</v>
      </c>
      <c r="AD87">
        <v>2017</v>
      </c>
      <c r="AE87" t="s">
        <v>2415</v>
      </c>
      <c r="AF87">
        <v>2</v>
      </c>
      <c r="AG87" t="s">
        <v>2478</v>
      </c>
      <c r="AH87" t="s">
        <v>2479</v>
      </c>
      <c r="AI87">
        <v>2</v>
      </c>
      <c r="AJ87" t="s">
        <v>2480</v>
      </c>
    </row>
    <row r="88" spans="1:36" x14ac:dyDescent="0.3">
      <c r="A88" t="s">
        <v>350</v>
      </c>
      <c r="B88" t="s">
        <v>30</v>
      </c>
      <c r="C88" t="s">
        <v>351</v>
      </c>
      <c r="D88" t="s">
        <v>352</v>
      </c>
      <c r="E88" t="s">
        <v>353</v>
      </c>
      <c r="F88" t="s">
        <v>354</v>
      </c>
      <c r="G88" t="s">
        <v>355</v>
      </c>
      <c r="H88" t="s">
        <v>640</v>
      </c>
      <c r="I88" t="s">
        <v>641</v>
      </c>
      <c r="J88">
        <v>6501211834</v>
      </c>
      <c r="K88" s="17">
        <v>42466</v>
      </c>
      <c r="L88" t="s">
        <v>613</v>
      </c>
      <c r="M88" t="s">
        <v>530</v>
      </c>
      <c r="N88" t="s">
        <v>642</v>
      </c>
      <c r="O88" t="s">
        <v>643</v>
      </c>
      <c r="P88">
        <v>936.42</v>
      </c>
      <c r="Q88">
        <v>282.08</v>
      </c>
      <c r="R88">
        <v>1218.5</v>
      </c>
      <c r="S88" t="s">
        <v>644</v>
      </c>
      <c r="T88" t="s">
        <v>645</v>
      </c>
      <c r="U88">
        <v>2300</v>
      </c>
      <c r="V88" t="s">
        <v>646</v>
      </c>
      <c r="W88">
        <v>1272910291</v>
      </c>
      <c r="X88" t="s">
        <v>71</v>
      </c>
      <c r="Y88" s="1">
        <v>42776</v>
      </c>
      <c r="Z88">
        <v>61</v>
      </c>
      <c r="AA88">
        <v>647.99</v>
      </c>
      <c r="AB88">
        <v>29</v>
      </c>
      <c r="AC88">
        <v>39527.39</v>
      </c>
      <c r="AD88">
        <v>2017</v>
      </c>
      <c r="AE88" t="s">
        <v>2415</v>
      </c>
      <c r="AF88">
        <v>2</v>
      </c>
      <c r="AG88" t="s">
        <v>2478</v>
      </c>
      <c r="AH88" t="s">
        <v>2479</v>
      </c>
      <c r="AI88">
        <v>2</v>
      </c>
      <c r="AJ88" t="s">
        <v>2480</v>
      </c>
    </row>
    <row r="89" spans="1:36" x14ac:dyDescent="0.3">
      <c r="A89" t="s">
        <v>350</v>
      </c>
      <c r="B89" t="s">
        <v>30</v>
      </c>
      <c r="C89" t="s">
        <v>351</v>
      </c>
      <c r="D89" t="s">
        <v>352</v>
      </c>
      <c r="E89" t="s">
        <v>353</v>
      </c>
      <c r="F89" t="s">
        <v>354</v>
      </c>
      <c r="G89" t="s">
        <v>355</v>
      </c>
      <c r="H89" t="s">
        <v>647</v>
      </c>
      <c r="I89" t="s">
        <v>648</v>
      </c>
      <c r="J89">
        <v>6501241214</v>
      </c>
      <c r="K89" s="17">
        <v>42567</v>
      </c>
      <c r="L89" t="s">
        <v>613</v>
      </c>
      <c r="M89" t="s">
        <v>530</v>
      </c>
      <c r="N89" t="s">
        <v>649</v>
      </c>
      <c r="O89" t="s">
        <v>629</v>
      </c>
      <c r="P89">
        <v>706.99</v>
      </c>
      <c r="Q89">
        <v>293</v>
      </c>
      <c r="R89">
        <v>999.99</v>
      </c>
      <c r="S89" t="s">
        <v>650</v>
      </c>
      <c r="T89" t="s">
        <v>651</v>
      </c>
      <c r="U89">
        <v>2300</v>
      </c>
      <c r="V89" t="s">
        <v>652</v>
      </c>
      <c r="W89">
        <v>6271909101</v>
      </c>
      <c r="X89" t="s">
        <v>71</v>
      </c>
      <c r="Y89" s="1">
        <v>42737</v>
      </c>
      <c r="Z89">
        <v>104</v>
      </c>
      <c r="AA89">
        <v>149.88</v>
      </c>
      <c r="AB89">
        <v>33</v>
      </c>
      <c r="AC89">
        <v>15587.52</v>
      </c>
      <c r="AD89">
        <v>2017</v>
      </c>
      <c r="AE89" t="s">
        <v>2416</v>
      </c>
      <c r="AF89">
        <v>1</v>
      </c>
      <c r="AG89" t="s">
        <v>2478</v>
      </c>
      <c r="AH89" t="s">
        <v>2479</v>
      </c>
      <c r="AI89">
        <v>1</v>
      </c>
      <c r="AJ89" t="s">
        <v>2481</v>
      </c>
    </row>
    <row r="90" spans="1:36" x14ac:dyDescent="0.3">
      <c r="A90" t="s">
        <v>350</v>
      </c>
      <c r="B90" t="s">
        <v>30</v>
      </c>
      <c r="C90" t="s">
        <v>653</v>
      </c>
      <c r="D90" t="s">
        <v>654</v>
      </c>
      <c r="E90" t="s">
        <v>655</v>
      </c>
      <c r="F90" t="s">
        <v>656</v>
      </c>
      <c r="G90" t="s">
        <v>657</v>
      </c>
      <c r="H90" t="s">
        <v>658</v>
      </c>
      <c r="I90" t="s">
        <v>659</v>
      </c>
      <c r="J90">
        <v>6501241224</v>
      </c>
      <c r="K90" s="17">
        <v>42641</v>
      </c>
      <c r="L90" t="s">
        <v>613</v>
      </c>
      <c r="M90" t="s">
        <v>530</v>
      </c>
      <c r="N90" t="s">
        <v>660</v>
      </c>
      <c r="O90" t="s">
        <v>661</v>
      </c>
      <c r="P90">
        <v>760.59</v>
      </c>
      <c r="Q90">
        <v>239.4</v>
      </c>
      <c r="R90">
        <v>999.99</v>
      </c>
      <c r="S90" t="s">
        <v>662</v>
      </c>
      <c r="T90" t="s">
        <v>663</v>
      </c>
      <c r="U90">
        <v>2300</v>
      </c>
      <c r="V90" t="s">
        <v>664</v>
      </c>
      <c r="W90">
        <v>125541000000</v>
      </c>
      <c r="X90" t="s">
        <v>45</v>
      </c>
      <c r="Y90" s="1">
        <v>42352</v>
      </c>
      <c r="Z90">
        <v>143</v>
      </c>
      <c r="AA90">
        <v>695.99</v>
      </c>
      <c r="AB90">
        <v>35</v>
      </c>
      <c r="AC90">
        <v>99526.57</v>
      </c>
      <c r="AD90">
        <v>2015</v>
      </c>
      <c r="AE90" t="s">
        <v>2425</v>
      </c>
      <c r="AF90">
        <v>12</v>
      </c>
      <c r="AG90" t="s">
        <v>2488</v>
      </c>
      <c r="AH90" t="s">
        <v>2476</v>
      </c>
      <c r="AI90">
        <v>12</v>
      </c>
      <c r="AJ90" t="s">
        <v>2487</v>
      </c>
    </row>
    <row r="91" spans="1:36" x14ac:dyDescent="0.3">
      <c r="A91" t="s">
        <v>350</v>
      </c>
      <c r="B91" t="s">
        <v>30</v>
      </c>
      <c r="C91" t="s">
        <v>653</v>
      </c>
      <c r="D91" t="s">
        <v>654</v>
      </c>
      <c r="E91" t="s">
        <v>655</v>
      </c>
      <c r="F91" t="s">
        <v>656</v>
      </c>
      <c r="G91" t="s">
        <v>657</v>
      </c>
      <c r="H91" t="s">
        <v>665</v>
      </c>
      <c r="I91" t="s">
        <v>666</v>
      </c>
      <c r="J91">
        <v>6501241334</v>
      </c>
      <c r="K91" s="17">
        <v>42383</v>
      </c>
      <c r="L91" t="s">
        <v>613</v>
      </c>
      <c r="M91" t="s">
        <v>530</v>
      </c>
      <c r="N91" t="s">
        <v>667</v>
      </c>
      <c r="O91" t="s">
        <v>668</v>
      </c>
      <c r="P91">
        <v>799.05</v>
      </c>
      <c r="Q91">
        <v>150.84</v>
      </c>
      <c r="R91">
        <v>949.89</v>
      </c>
      <c r="S91" t="s">
        <v>669</v>
      </c>
      <c r="T91" t="s">
        <v>670</v>
      </c>
      <c r="U91">
        <v>2300</v>
      </c>
      <c r="V91" t="s">
        <v>671</v>
      </c>
      <c r="W91">
        <v>12091019271</v>
      </c>
      <c r="X91" t="s">
        <v>45</v>
      </c>
      <c r="Y91" s="1">
        <v>42339</v>
      </c>
      <c r="Z91">
        <v>61</v>
      </c>
      <c r="AA91">
        <v>329.99</v>
      </c>
      <c r="AB91">
        <v>7</v>
      </c>
      <c r="AC91">
        <v>20129.39</v>
      </c>
      <c r="AD91">
        <v>2015</v>
      </c>
      <c r="AE91" t="s">
        <v>2425</v>
      </c>
      <c r="AF91">
        <v>12</v>
      </c>
      <c r="AG91" t="s">
        <v>2488</v>
      </c>
      <c r="AH91" t="s">
        <v>2476</v>
      </c>
      <c r="AI91">
        <v>12</v>
      </c>
      <c r="AJ91" t="s">
        <v>2487</v>
      </c>
    </row>
    <row r="92" spans="1:36" x14ac:dyDescent="0.3">
      <c r="A92" t="s">
        <v>350</v>
      </c>
      <c r="B92" t="s">
        <v>30</v>
      </c>
      <c r="C92" t="s">
        <v>653</v>
      </c>
      <c r="D92" t="s">
        <v>654</v>
      </c>
      <c r="E92" t="s">
        <v>655</v>
      </c>
      <c r="F92" t="s">
        <v>656</v>
      </c>
      <c r="G92" t="s">
        <v>657</v>
      </c>
      <c r="H92" t="s">
        <v>672</v>
      </c>
      <c r="I92" t="s">
        <v>673</v>
      </c>
      <c r="J92">
        <v>6501241434</v>
      </c>
      <c r="K92" s="17">
        <v>42437</v>
      </c>
      <c r="L92" t="s">
        <v>613</v>
      </c>
      <c r="M92" t="s">
        <v>530</v>
      </c>
      <c r="N92" t="s">
        <v>674</v>
      </c>
      <c r="O92" t="s">
        <v>675</v>
      </c>
      <c r="P92">
        <v>781.91</v>
      </c>
      <c r="Q92">
        <v>118.08</v>
      </c>
      <c r="R92">
        <v>899.99</v>
      </c>
      <c r="S92" t="s">
        <v>676</v>
      </c>
      <c r="T92" t="s">
        <v>677</v>
      </c>
      <c r="U92">
        <v>2400</v>
      </c>
      <c r="V92" t="s">
        <v>678</v>
      </c>
      <c r="W92">
        <v>14209019817</v>
      </c>
      <c r="X92" t="s">
        <v>45</v>
      </c>
      <c r="Y92" s="1">
        <v>42705</v>
      </c>
      <c r="Z92">
        <v>98</v>
      </c>
      <c r="AA92">
        <v>1899.99</v>
      </c>
      <c r="AB92">
        <v>8</v>
      </c>
      <c r="AC92">
        <v>186199.02</v>
      </c>
      <c r="AD92">
        <v>2016</v>
      </c>
      <c r="AE92" t="s">
        <v>2425</v>
      </c>
      <c r="AF92">
        <v>12</v>
      </c>
      <c r="AG92" t="s">
        <v>2475</v>
      </c>
      <c r="AH92" t="s">
        <v>2476</v>
      </c>
      <c r="AI92">
        <v>12</v>
      </c>
      <c r="AJ92" t="s">
        <v>2487</v>
      </c>
    </row>
    <row r="93" spans="1:36" x14ac:dyDescent="0.3">
      <c r="A93" t="s">
        <v>350</v>
      </c>
      <c r="B93" t="s">
        <v>30</v>
      </c>
      <c r="C93" t="s">
        <v>653</v>
      </c>
      <c r="D93" t="s">
        <v>654</v>
      </c>
      <c r="E93" t="s">
        <v>655</v>
      </c>
      <c r="F93" t="s">
        <v>656</v>
      </c>
      <c r="G93" t="s">
        <v>657</v>
      </c>
      <c r="H93" t="s">
        <v>679</v>
      </c>
      <c r="I93" t="s">
        <v>680</v>
      </c>
      <c r="J93">
        <v>6501245234</v>
      </c>
      <c r="K93" s="17">
        <v>42602</v>
      </c>
      <c r="L93" t="s">
        <v>613</v>
      </c>
      <c r="M93" t="s">
        <v>530</v>
      </c>
      <c r="N93" t="s">
        <v>681</v>
      </c>
      <c r="O93" t="s">
        <v>682</v>
      </c>
      <c r="P93">
        <v>688.35</v>
      </c>
      <c r="Q93">
        <v>185.63</v>
      </c>
      <c r="R93">
        <v>873.98</v>
      </c>
      <c r="S93" t="s">
        <v>683</v>
      </c>
      <c r="T93" t="s">
        <v>684</v>
      </c>
      <c r="U93">
        <v>2400</v>
      </c>
      <c r="V93" t="s">
        <v>685</v>
      </c>
      <c r="W93">
        <v>261710000000</v>
      </c>
      <c r="X93" t="s">
        <v>71</v>
      </c>
      <c r="Y93" s="1">
        <v>42704</v>
      </c>
      <c r="Z93">
        <v>57</v>
      </c>
      <c r="AA93">
        <v>4139</v>
      </c>
      <c r="AB93">
        <v>8</v>
      </c>
      <c r="AC93">
        <v>235923</v>
      </c>
      <c r="AD93">
        <v>2016</v>
      </c>
      <c r="AE93" t="s">
        <v>2414</v>
      </c>
      <c r="AF93">
        <v>11</v>
      </c>
      <c r="AG93" t="s">
        <v>2475</v>
      </c>
      <c r="AH93" t="s">
        <v>2476</v>
      </c>
      <c r="AI93">
        <v>11</v>
      </c>
      <c r="AJ93" t="s">
        <v>2477</v>
      </c>
    </row>
    <row r="94" spans="1:36" x14ac:dyDescent="0.3">
      <c r="A94" t="s">
        <v>350</v>
      </c>
      <c r="B94" t="s">
        <v>30</v>
      </c>
      <c r="C94" t="s">
        <v>653</v>
      </c>
      <c r="D94" t="s">
        <v>654</v>
      </c>
      <c r="E94" t="s">
        <v>655</v>
      </c>
      <c r="F94" t="s">
        <v>656</v>
      </c>
      <c r="G94" t="s">
        <v>657</v>
      </c>
      <c r="H94" t="s">
        <v>686</v>
      </c>
      <c r="I94" t="s">
        <v>687</v>
      </c>
      <c r="J94">
        <v>6501246234</v>
      </c>
      <c r="K94" s="17">
        <v>42673</v>
      </c>
      <c r="L94" t="s">
        <v>613</v>
      </c>
      <c r="M94" t="s">
        <v>530</v>
      </c>
      <c r="N94" t="s">
        <v>688</v>
      </c>
      <c r="O94" t="s">
        <v>682</v>
      </c>
      <c r="P94">
        <v>696.14</v>
      </c>
      <c r="Q94">
        <v>168.84</v>
      </c>
      <c r="R94">
        <v>864.98</v>
      </c>
      <c r="S94" t="s">
        <v>689</v>
      </c>
      <c r="T94" t="s">
        <v>690</v>
      </c>
      <c r="U94">
        <v>2400</v>
      </c>
      <c r="V94" t="s">
        <v>691</v>
      </c>
      <c r="W94">
        <v>7877019201</v>
      </c>
      <c r="X94" t="s">
        <v>45</v>
      </c>
      <c r="Y94" s="1">
        <v>43040</v>
      </c>
      <c r="Z94">
        <v>146</v>
      </c>
      <c r="AA94">
        <v>873.98</v>
      </c>
      <c r="AB94">
        <v>22</v>
      </c>
      <c r="AC94">
        <v>127601.08</v>
      </c>
      <c r="AD94">
        <v>2017</v>
      </c>
      <c r="AE94" t="s">
        <v>2414</v>
      </c>
      <c r="AF94">
        <v>11</v>
      </c>
      <c r="AG94" t="s">
        <v>2478</v>
      </c>
      <c r="AH94" t="s">
        <v>2476</v>
      </c>
      <c r="AI94">
        <v>11</v>
      </c>
      <c r="AJ94" t="s">
        <v>2477</v>
      </c>
    </row>
    <row r="95" spans="1:36" x14ac:dyDescent="0.3">
      <c r="A95" t="s">
        <v>350</v>
      </c>
      <c r="B95" t="s">
        <v>30</v>
      </c>
      <c r="C95" t="s">
        <v>653</v>
      </c>
      <c r="D95" t="s">
        <v>654</v>
      </c>
      <c r="E95" t="s">
        <v>655</v>
      </c>
      <c r="F95" t="s">
        <v>656</v>
      </c>
      <c r="G95" t="s">
        <v>657</v>
      </c>
      <c r="H95" t="s">
        <v>692</v>
      </c>
      <c r="I95" t="s">
        <v>693</v>
      </c>
      <c r="J95">
        <v>6501247234</v>
      </c>
      <c r="K95" s="17">
        <v>42416</v>
      </c>
      <c r="L95" t="s">
        <v>613</v>
      </c>
      <c r="M95" t="s">
        <v>530</v>
      </c>
      <c r="N95" t="s">
        <v>694</v>
      </c>
      <c r="O95" t="s">
        <v>682</v>
      </c>
      <c r="P95">
        <v>742.94</v>
      </c>
      <c r="Q95">
        <v>121.04</v>
      </c>
      <c r="R95">
        <v>863.98</v>
      </c>
      <c r="S95" t="s">
        <v>695</v>
      </c>
      <c r="T95" t="s">
        <v>696</v>
      </c>
      <c r="U95">
        <v>2400</v>
      </c>
      <c r="V95" t="s">
        <v>697</v>
      </c>
      <c r="W95">
        <v>7810192812</v>
      </c>
      <c r="X95" t="s">
        <v>45</v>
      </c>
      <c r="Y95" s="1">
        <v>42304</v>
      </c>
      <c r="Z95">
        <v>146</v>
      </c>
      <c r="AA95">
        <v>1704.37</v>
      </c>
      <c r="AB95">
        <v>32</v>
      </c>
      <c r="AC95">
        <v>248838.02</v>
      </c>
      <c r="AD95">
        <v>2015</v>
      </c>
      <c r="AE95" t="s">
        <v>2417</v>
      </c>
      <c r="AF95">
        <v>10</v>
      </c>
      <c r="AG95" t="s">
        <v>2488</v>
      </c>
      <c r="AH95" t="s">
        <v>2476</v>
      </c>
      <c r="AI95">
        <v>10</v>
      </c>
      <c r="AJ95" t="s">
        <v>2482</v>
      </c>
    </row>
    <row r="96" spans="1:36" x14ac:dyDescent="0.3">
      <c r="A96" t="s">
        <v>350</v>
      </c>
      <c r="B96" t="s">
        <v>30</v>
      </c>
      <c r="C96" t="s">
        <v>653</v>
      </c>
      <c r="D96" t="s">
        <v>654</v>
      </c>
      <c r="E96" t="s">
        <v>655</v>
      </c>
      <c r="F96" t="s">
        <v>656</v>
      </c>
      <c r="G96" t="s">
        <v>657</v>
      </c>
      <c r="H96" t="s">
        <v>698</v>
      </c>
      <c r="I96" t="s">
        <v>699</v>
      </c>
      <c r="J96">
        <v>6501212004</v>
      </c>
      <c r="K96" s="17">
        <v>42560</v>
      </c>
      <c r="L96" t="s">
        <v>613</v>
      </c>
      <c r="M96" t="s">
        <v>530</v>
      </c>
      <c r="N96" t="s">
        <v>700</v>
      </c>
      <c r="O96" t="s">
        <v>682</v>
      </c>
      <c r="P96">
        <v>702.35</v>
      </c>
      <c r="Q96">
        <v>147.63999999999999</v>
      </c>
      <c r="R96">
        <v>849.99</v>
      </c>
      <c r="S96" t="s">
        <v>701</v>
      </c>
      <c r="T96" t="s">
        <v>702</v>
      </c>
      <c r="U96">
        <v>2400</v>
      </c>
      <c r="V96" t="s">
        <v>703</v>
      </c>
      <c r="W96">
        <v>8981029182</v>
      </c>
      <c r="X96" t="s">
        <v>45</v>
      </c>
      <c r="Y96" s="1">
        <v>42305</v>
      </c>
      <c r="Z96">
        <v>101</v>
      </c>
      <c r="AA96">
        <v>734.99</v>
      </c>
      <c r="AB96">
        <v>3</v>
      </c>
      <c r="AC96">
        <v>74233.990000000005</v>
      </c>
      <c r="AD96">
        <v>2015</v>
      </c>
      <c r="AE96" t="s">
        <v>2417</v>
      </c>
      <c r="AF96">
        <v>10</v>
      </c>
      <c r="AG96" t="s">
        <v>2488</v>
      </c>
      <c r="AH96" t="s">
        <v>2476</v>
      </c>
      <c r="AI96">
        <v>10</v>
      </c>
      <c r="AJ96" t="s">
        <v>2482</v>
      </c>
    </row>
    <row r="97" spans="1:36" x14ac:dyDescent="0.3">
      <c r="A97" t="s">
        <v>350</v>
      </c>
      <c r="B97" t="s">
        <v>30</v>
      </c>
      <c r="C97" t="s">
        <v>653</v>
      </c>
      <c r="D97" t="s">
        <v>654</v>
      </c>
      <c r="E97" t="s">
        <v>655</v>
      </c>
      <c r="F97" t="s">
        <v>656</v>
      </c>
      <c r="G97" t="s">
        <v>657</v>
      </c>
      <c r="H97" t="s">
        <v>704</v>
      </c>
      <c r="I97" t="s">
        <v>705</v>
      </c>
      <c r="J97">
        <v>6501271934</v>
      </c>
      <c r="K97" s="17">
        <v>42535</v>
      </c>
      <c r="L97" t="s">
        <v>613</v>
      </c>
      <c r="M97" t="s">
        <v>530</v>
      </c>
      <c r="N97" t="s">
        <v>706</v>
      </c>
      <c r="O97" t="s">
        <v>675</v>
      </c>
      <c r="P97">
        <v>753.18</v>
      </c>
      <c r="Q97">
        <v>96.81</v>
      </c>
      <c r="R97">
        <v>849.99</v>
      </c>
      <c r="S97" t="s">
        <v>707</v>
      </c>
      <c r="T97" t="s">
        <v>708</v>
      </c>
      <c r="U97">
        <v>2400</v>
      </c>
      <c r="V97" t="s">
        <v>709</v>
      </c>
      <c r="W97">
        <v>12615141421</v>
      </c>
      <c r="X97" t="s">
        <v>62</v>
      </c>
      <c r="Y97" s="1">
        <v>42671</v>
      </c>
      <c r="Z97">
        <v>120</v>
      </c>
      <c r="AA97">
        <v>1699</v>
      </c>
      <c r="AB97">
        <v>36</v>
      </c>
      <c r="AC97">
        <v>203880</v>
      </c>
      <c r="AD97">
        <v>2016</v>
      </c>
      <c r="AE97" t="s">
        <v>2417</v>
      </c>
      <c r="AF97">
        <v>10</v>
      </c>
      <c r="AG97" t="s">
        <v>2475</v>
      </c>
      <c r="AH97" t="s">
        <v>2476</v>
      </c>
      <c r="AI97">
        <v>10</v>
      </c>
      <c r="AJ97" t="s">
        <v>2482</v>
      </c>
    </row>
    <row r="98" spans="1:36" x14ac:dyDescent="0.3">
      <c r="A98" t="s">
        <v>350</v>
      </c>
      <c r="B98" t="s">
        <v>30</v>
      </c>
      <c r="C98" t="s">
        <v>653</v>
      </c>
      <c r="D98" t="s">
        <v>654</v>
      </c>
      <c r="E98" t="s">
        <v>655</v>
      </c>
      <c r="F98" t="s">
        <v>656</v>
      </c>
      <c r="G98" t="s">
        <v>657</v>
      </c>
      <c r="H98" t="s">
        <v>710</v>
      </c>
      <c r="I98" t="s">
        <v>711</v>
      </c>
      <c r="J98">
        <v>6501271834</v>
      </c>
      <c r="K98" s="17">
        <v>42608</v>
      </c>
      <c r="L98" t="s">
        <v>613</v>
      </c>
      <c r="M98" t="s">
        <v>530</v>
      </c>
      <c r="N98" t="s">
        <v>712</v>
      </c>
      <c r="O98" t="s">
        <v>682</v>
      </c>
      <c r="P98">
        <v>691.13</v>
      </c>
      <c r="Q98">
        <v>138.86000000000001</v>
      </c>
      <c r="R98">
        <v>829.99</v>
      </c>
      <c r="S98" t="s">
        <v>713</v>
      </c>
      <c r="T98" t="s">
        <v>714</v>
      </c>
      <c r="U98">
        <v>2400</v>
      </c>
      <c r="V98" t="s">
        <v>715</v>
      </c>
      <c r="W98">
        <v>12314165671</v>
      </c>
      <c r="X98" t="s">
        <v>71</v>
      </c>
      <c r="Y98" s="1">
        <v>42305</v>
      </c>
      <c r="Z98">
        <v>97</v>
      </c>
      <c r="AA98">
        <v>83.88</v>
      </c>
      <c r="AB98">
        <v>5</v>
      </c>
      <c r="AC98">
        <v>8136.36</v>
      </c>
      <c r="AD98">
        <v>2015</v>
      </c>
      <c r="AE98" t="s">
        <v>2417</v>
      </c>
      <c r="AF98">
        <v>10</v>
      </c>
      <c r="AG98" t="s">
        <v>2488</v>
      </c>
      <c r="AH98" t="s">
        <v>2476</v>
      </c>
      <c r="AI98">
        <v>10</v>
      </c>
      <c r="AJ98" t="s">
        <v>2482</v>
      </c>
    </row>
    <row r="99" spans="1:36" x14ac:dyDescent="0.3">
      <c r="A99" t="s">
        <v>350</v>
      </c>
      <c r="B99" t="s">
        <v>30</v>
      </c>
      <c r="C99" t="s">
        <v>653</v>
      </c>
      <c r="D99" t="s">
        <v>654</v>
      </c>
      <c r="E99" t="s">
        <v>655</v>
      </c>
      <c r="F99" t="s">
        <v>656</v>
      </c>
      <c r="G99" t="s">
        <v>657</v>
      </c>
      <c r="H99" t="s">
        <v>716</v>
      </c>
      <c r="I99" t="s">
        <v>717</v>
      </c>
      <c r="J99">
        <v>6501271734</v>
      </c>
      <c r="K99" s="17">
        <v>42716</v>
      </c>
      <c r="L99" t="s">
        <v>613</v>
      </c>
      <c r="M99" t="s">
        <v>530</v>
      </c>
      <c r="N99" t="s">
        <v>718</v>
      </c>
      <c r="O99" t="s">
        <v>719</v>
      </c>
      <c r="P99">
        <v>725</v>
      </c>
      <c r="Q99">
        <v>105</v>
      </c>
      <c r="R99">
        <v>829.89</v>
      </c>
      <c r="S99" t="s">
        <v>720</v>
      </c>
      <c r="T99" t="s">
        <v>721</v>
      </c>
      <c r="U99">
        <v>2400</v>
      </c>
      <c r="V99" t="s">
        <v>722</v>
      </c>
      <c r="W99">
        <v>8710909102</v>
      </c>
      <c r="X99" t="s">
        <v>71</v>
      </c>
      <c r="Y99" s="1">
        <v>42632</v>
      </c>
      <c r="Z99">
        <v>73</v>
      </c>
      <c r="AA99">
        <v>784.98</v>
      </c>
      <c r="AB99">
        <v>6</v>
      </c>
      <c r="AC99">
        <v>57303.54</v>
      </c>
      <c r="AD99">
        <v>2016</v>
      </c>
      <c r="AE99" t="s">
        <v>2421</v>
      </c>
      <c r="AF99">
        <v>9</v>
      </c>
      <c r="AG99" t="s">
        <v>2475</v>
      </c>
      <c r="AH99" t="s">
        <v>2485</v>
      </c>
      <c r="AI99">
        <v>9</v>
      </c>
      <c r="AJ99" t="s">
        <v>2489</v>
      </c>
    </row>
    <row r="100" spans="1:36" x14ac:dyDescent="0.3">
      <c r="A100" t="s">
        <v>350</v>
      </c>
      <c r="B100" t="s">
        <v>30</v>
      </c>
      <c r="C100" t="s">
        <v>653</v>
      </c>
      <c r="D100" t="s">
        <v>654</v>
      </c>
      <c r="E100" t="s">
        <v>655</v>
      </c>
      <c r="F100" t="s">
        <v>656</v>
      </c>
      <c r="G100" t="s">
        <v>657</v>
      </c>
      <c r="H100" t="s">
        <v>723</v>
      </c>
      <c r="I100" t="s">
        <v>724</v>
      </c>
      <c r="J100">
        <v>6501271634</v>
      </c>
      <c r="K100" s="17">
        <v>42406</v>
      </c>
      <c r="L100" t="s">
        <v>613</v>
      </c>
      <c r="M100" t="s">
        <v>530</v>
      </c>
      <c r="N100" t="s">
        <v>725</v>
      </c>
      <c r="O100" t="s">
        <v>682</v>
      </c>
      <c r="P100">
        <v>596.04999999999995</v>
      </c>
      <c r="Q100">
        <v>228.93</v>
      </c>
      <c r="R100">
        <v>824.98</v>
      </c>
      <c r="S100" t="s">
        <v>726</v>
      </c>
      <c r="T100" t="s">
        <v>727</v>
      </c>
      <c r="U100">
        <v>2400</v>
      </c>
      <c r="V100" t="s">
        <v>728</v>
      </c>
      <c r="W100">
        <v>917251423</v>
      </c>
      <c r="X100" t="s">
        <v>45</v>
      </c>
      <c r="Y100" s="1">
        <v>42627</v>
      </c>
      <c r="Z100">
        <v>92</v>
      </c>
      <c r="AA100">
        <v>713.99</v>
      </c>
      <c r="AB100">
        <v>6</v>
      </c>
      <c r="AC100">
        <v>65687.08</v>
      </c>
      <c r="AD100">
        <v>2016</v>
      </c>
      <c r="AE100" t="s">
        <v>2421</v>
      </c>
      <c r="AF100">
        <v>9</v>
      </c>
      <c r="AG100" t="s">
        <v>2475</v>
      </c>
      <c r="AH100" t="s">
        <v>2485</v>
      </c>
      <c r="AI100">
        <v>9</v>
      </c>
      <c r="AJ100" t="s">
        <v>2489</v>
      </c>
    </row>
    <row r="101" spans="1:36" x14ac:dyDescent="0.3">
      <c r="A101" t="s">
        <v>350</v>
      </c>
      <c r="B101" t="s">
        <v>30</v>
      </c>
      <c r="C101" t="s">
        <v>653</v>
      </c>
      <c r="D101" t="s">
        <v>654</v>
      </c>
      <c r="E101" t="s">
        <v>655</v>
      </c>
      <c r="F101" t="s">
        <v>656</v>
      </c>
      <c r="G101" t="s">
        <v>657</v>
      </c>
      <c r="H101" t="s">
        <v>729</v>
      </c>
      <c r="I101" t="s">
        <v>730</v>
      </c>
      <c r="J101">
        <v>6501211234</v>
      </c>
      <c r="K101" s="17">
        <v>42565</v>
      </c>
      <c r="L101" t="s">
        <v>613</v>
      </c>
      <c r="M101" t="s">
        <v>530</v>
      </c>
      <c r="N101" t="s">
        <v>731</v>
      </c>
      <c r="O101" t="s">
        <v>732</v>
      </c>
      <c r="P101">
        <v>580.41999999999996</v>
      </c>
      <c r="Q101">
        <v>240.19</v>
      </c>
      <c r="R101">
        <v>820.61</v>
      </c>
      <c r="S101" t="s">
        <v>733</v>
      </c>
      <c r="T101" t="s">
        <v>734</v>
      </c>
      <c r="U101">
        <v>2400</v>
      </c>
      <c r="V101" t="s">
        <v>735</v>
      </c>
      <c r="W101">
        <v>98981019271</v>
      </c>
      <c r="X101" t="s">
        <v>45</v>
      </c>
      <c r="Y101" s="1">
        <v>42563</v>
      </c>
      <c r="Z101">
        <v>65</v>
      </c>
      <c r="AA101">
        <v>671.38</v>
      </c>
      <c r="AB101">
        <v>6</v>
      </c>
      <c r="AC101">
        <v>43639.7</v>
      </c>
      <c r="AD101">
        <v>2016</v>
      </c>
      <c r="AE101" t="s">
        <v>2424</v>
      </c>
      <c r="AF101">
        <v>7</v>
      </c>
      <c r="AG101" t="s">
        <v>2475</v>
      </c>
      <c r="AH101" t="s">
        <v>2485</v>
      </c>
      <c r="AI101">
        <v>7</v>
      </c>
      <c r="AJ101" t="s">
        <v>2493</v>
      </c>
    </row>
    <row r="102" spans="1:36" x14ac:dyDescent="0.3">
      <c r="A102" t="s">
        <v>350</v>
      </c>
      <c r="B102" t="s">
        <v>30</v>
      </c>
      <c r="C102" t="s">
        <v>653</v>
      </c>
      <c r="D102" t="s">
        <v>654</v>
      </c>
      <c r="E102" t="s">
        <v>655</v>
      </c>
      <c r="F102" t="s">
        <v>656</v>
      </c>
      <c r="G102" t="s">
        <v>657</v>
      </c>
      <c r="H102" t="s">
        <v>736</v>
      </c>
      <c r="I102" t="s">
        <v>737</v>
      </c>
      <c r="J102">
        <v>6501212034</v>
      </c>
      <c r="K102" s="17">
        <v>42669</v>
      </c>
      <c r="L102" t="s">
        <v>613</v>
      </c>
      <c r="M102" t="s">
        <v>530</v>
      </c>
      <c r="N102" t="s">
        <v>738</v>
      </c>
      <c r="O102" t="s">
        <v>682</v>
      </c>
      <c r="P102">
        <v>663.54</v>
      </c>
      <c r="Q102">
        <v>146.44999999999999</v>
      </c>
      <c r="R102">
        <v>809.99</v>
      </c>
      <c r="S102" t="s">
        <v>739</v>
      </c>
      <c r="T102" t="s">
        <v>740</v>
      </c>
      <c r="U102">
        <v>2400</v>
      </c>
      <c r="V102" t="s">
        <v>741</v>
      </c>
      <c r="W102">
        <v>7877654431</v>
      </c>
      <c r="X102" t="s">
        <v>62</v>
      </c>
      <c r="Y102" s="1">
        <v>42812</v>
      </c>
      <c r="Z102">
        <v>147</v>
      </c>
      <c r="AA102">
        <v>2200</v>
      </c>
      <c r="AB102">
        <v>6</v>
      </c>
      <c r="AC102">
        <v>323400</v>
      </c>
      <c r="AD102">
        <v>2017</v>
      </c>
      <c r="AE102" t="s">
        <v>2422</v>
      </c>
      <c r="AF102">
        <v>3</v>
      </c>
      <c r="AG102" t="s">
        <v>2478</v>
      </c>
      <c r="AH102" t="s">
        <v>2479</v>
      </c>
      <c r="AI102">
        <v>3</v>
      </c>
      <c r="AJ102" t="s">
        <v>2490</v>
      </c>
    </row>
    <row r="103" spans="1:36" x14ac:dyDescent="0.3">
      <c r="A103" t="s">
        <v>350</v>
      </c>
      <c r="B103" t="s">
        <v>30</v>
      </c>
      <c r="C103" t="s">
        <v>653</v>
      </c>
      <c r="D103" t="s">
        <v>654</v>
      </c>
      <c r="E103" t="s">
        <v>655</v>
      </c>
      <c r="F103" t="s">
        <v>656</v>
      </c>
      <c r="G103" t="s">
        <v>657</v>
      </c>
      <c r="H103" t="s">
        <v>742</v>
      </c>
      <c r="I103" t="s">
        <v>743</v>
      </c>
      <c r="J103">
        <v>6501212019</v>
      </c>
      <c r="K103" s="17">
        <v>42412</v>
      </c>
      <c r="L103" t="s">
        <v>613</v>
      </c>
      <c r="M103" t="s">
        <v>530</v>
      </c>
      <c r="N103" t="s">
        <v>744</v>
      </c>
      <c r="O103" t="s">
        <v>682</v>
      </c>
      <c r="P103">
        <v>691.32</v>
      </c>
      <c r="Q103">
        <v>113.66</v>
      </c>
      <c r="R103">
        <v>804.98</v>
      </c>
      <c r="S103" t="s">
        <v>745</v>
      </c>
      <c r="T103" t="s">
        <v>746</v>
      </c>
      <c r="U103">
        <v>2400</v>
      </c>
      <c r="V103" t="s">
        <v>747</v>
      </c>
      <c r="W103">
        <v>7866543312</v>
      </c>
      <c r="X103" t="s">
        <v>71</v>
      </c>
      <c r="Y103" s="1">
        <v>42742</v>
      </c>
      <c r="Z103">
        <v>145</v>
      </c>
      <c r="AA103">
        <v>339.99</v>
      </c>
      <c r="AB103">
        <v>6</v>
      </c>
      <c r="AC103">
        <v>49298.55</v>
      </c>
      <c r="AD103">
        <v>2017</v>
      </c>
      <c r="AE103" t="s">
        <v>2416</v>
      </c>
      <c r="AF103">
        <v>1</v>
      </c>
      <c r="AG103" t="s">
        <v>2478</v>
      </c>
      <c r="AH103" t="s">
        <v>2479</v>
      </c>
      <c r="AI103">
        <v>1</v>
      </c>
      <c r="AJ103" t="s">
        <v>2481</v>
      </c>
    </row>
    <row r="104" spans="1:36" x14ac:dyDescent="0.3">
      <c r="A104" t="s">
        <v>350</v>
      </c>
      <c r="B104" t="s">
        <v>30</v>
      </c>
      <c r="C104" t="s">
        <v>653</v>
      </c>
      <c r="D104" t="s">
        <v>654</v>
      </c>
      <c r="E104" t="s">
        <v>655</v>
      </c>
      <c r="F104" t="s">
        <v>656</v>
      </c>
      <c r="G104" t="s">
        <v>657</v>
      </c>
      <c r="H104" t="s">
        <v>748</v>
      </c>
      <c r="I104" t="s">
        <v>749</v>
      </c>
      <c r="J104">
        <v>6501235234</v>
      </c>
      <c r="K104" s="17">
        <v>42690</v>
      </c>
      <c r="L104" t="s">
        <v>750</v>
      </c>
      <c r="M104" t="s">
        <v>530</v>
      </c>
      <c r="N104" t="s">
        <v>751</v>
      </c>
      <c r="O104" t="s">
        <v>682</v>
      </c>
      <c r="P104">
        <v>573.51</v>
      </c>
      <c r="Q104">
        <v>226.48</v>
      </c>
      <c r="R104">
        <v>799.99</v>
      </c>
      <c r="S104" t="s">
        <v>752</v>
      </c>
      <c r="T104" t="s">
        <v>753</v>
      </c>
      <c r="U104">
        <v>2400</v>
      </c>
      <c r="V104" t="s">
        <v>754</v>
      </c>
      <c r="W104">
        <v>7870989121</v>
      </c>
      <c r="X104" t="s">
        <v>45</v>
      </c>
      <c r="Y104" s="1">
        <v>42740</v>
      </c>
      <c r="Z104">
        <v>63</v>
      </c>
      <c r="AA104">
        <v>1469.96</v>
      </c>
      <c r="AB104">
        <v>7</v>
      </c>
      <c r="AC104">
        <v>92607.48</v>
      </c>
      <c r="AD104">
        <v>2017</v>
      </c>
      <c r="AE104" t="s">
        <v>2416</v>
      </c>
      <c r="AF104">
        <v>1</v>
      </c>
      <c r="AG104" t="s">
        <v>2478</v>
      </c>
      <c r="AH104" t="s">
        <v>2479</v>
      </c>
      <c r="AI104">
        <v>1</v>
      </c>
      <c r="AJ104" t="s">
        <v>2481</v>
      </c>
    </row>
    <row r="105" spans="1:36" x14ac:dyDescent="0.3">
      <c r="A105" t="s">
        <v>350</v>
      </c>
      <c r="B105" t="s">
        <v>30</v>
      </c>
      <c r="C105" t="s">
        <v>653</v>
      </c>
      <c r="D105" t="s">
        <v>654</v>
      </c>
      <c r="E105" t="s">
        <v>655</v>
      </c>
      <c r="F105" t="s">
        <v>656</v>
      </c>
      <c r="G105" t="s">
        <v>657</v>
      </c>
      <c r="H105" t="s">
        <v>755</v>
      </c>
      <c r="I105" t="s">
        <v>756</v>
      </c>
      <c r="J105">
        <v>6501234234</v>
      </c>
      <c r="K105" s="17">
        <v>42653</v>
      </c>
      <c r="L105" t="s">
        <v>750</v>
      </c>
      <c r="M105" t="s">
        <v>530</v>
      </c>
      <c r="N105" t="s">
        <v>757</v>
      </c>
      <c r="O105" t="s">
        <v>682</v>
      </c>
      <c r="P105">
        <v>715.72</v>
      </c>
      <c r="Q105">
        <v>82.54</v>
      </c>
      <c r="R105">
        <v>798.26</v>
      </c>
      <c r="S105" t="s">
        <v>758</v>
      </c>
      <c r="T105" t="s">
        <v>759</v>
      </c>
      <c r="U105">
        <v>2400</v>
      </c>
      <c r="V105" t="s">
        <v>760</v>
      </c>
      <c r="W105">
        <v>65443121213</v>
      </c>
      <c r="X105" t="s">
        <v>71</v>
      </c>
      <c r="Y105" s="1">
        <v>42408</v>
      </c>
      <c r="Z105">
        <v>133</v>
      </c>
      <c r="AA105">
        <v>741.63</v>
      </c>
      <c r="AB105">
        <v>8</v>
      </c>
      <c r="AC105">
        <v>98636.79</v>
      </c>
      <c r="AD105">
        <v>2016</v>
      </c>
      <c r="AE105" t="s">
        <v>2415</v>
      </c>
      <c r="AF105">
        <v>2</v>
      </c>
      <c r="AG105" t="s">
        <v>2475</v>
      </c>
      <c r="AH105" t="s">
        <v>2479</v>
      </c>
      <c r="AI105">
        <v>2</v>
      </c>
      <c r="AJ105" t="s">
        <v>2480</v>
      </c>
    </row>
    <row r="106" spans="1:36" x14ac:dyDescent="0.3">
      <c r="A106" t="s">
        <v>350</v>
      </c>
      <c r="B106" t="s">
        <v>30</v>
      </c>
      <c r="C106" t="s">
        <v>653</v>
      </c>
      <c r="D106" t="s">
        <v>654</v>
      </c>
      <c r="E106" t="s">
        <v>655</v>
      </c>
      <c r="F106" t="s">
        <v>656</v>
      </c>
      <c r="G106" t="s">
        <v>657</v>
      </c>
      <c r="H106" t="s">
        <v>761</v>
      </c>
      <c r="I106" t="s">
        <v>762</v>
      </c>
      <c r="J106">
        <v>6501233234</v>
      </c>
      <c r="K106" s="17">
        <v>42491</v>
      </c>
      <c r="L106" t="s">
        <v>750</v>
      </c>
      <c r="M106" t="s">
        <v>530</v>
      </c>
      <c r="N106" t="s">
        <v>763</v>
      </c>
      <c r="O106" t="s">
        <v>764</v>
      </c>
      <c r="P106">
        <v>682.09</v>
      </c>
      <c r="Q106">
        <v>107.91</v>
      </c>
      <c r="R106">
        <v>790</v>
      </c>
      <c r="S106" t="s">
        <v>765</v>
      </c>
      <c r="T106" t="s">
        <v>766</v>
      </c>
      <c r="U106">
        <v>2400</v>
      </c>
      <c r="V106" t="s">
        <v>767</v>
      </c>
      <c r="W106">
        <v>16251091010</v>
      </c>
      <c r="X106" t="s">
        <v>62</v>
      </c>
      <c r="Y106" s="1">
        <v>42767</v>
      </c>
      <c r="Z106">
        <v>42</v>
      </c>
      <c r="AA106">
        <v>2259.9899999999998</v>
      </c>
      <c r="AB106">
        <v>9</v>
      </c>
      <c r="AC106">
        <v>94919.579999999987</v>
      </c>
      <c r="AD106">
        <v>2017</v>
      </c>
      <c r="AE106" t="s">
        <v>2415</v>
      </c>
      <c r="AF106">
        <v>2</v>
      </c>
      <c r="AG106" t="s">
        <v>2478</v>
      </c>
      <c r="AH106" t="s">
        <v>2479</v>
      </c>
      <c r="AI106">
        <v>2</v>
      </c>
      <c r="AJ106" t="s">
        <v>2480</v>
      </c>
    </row>
    <row r="107" spans="1:36" x14ac:dyDescent="0.3">
      <c r="A107" t="s">
        <v>350</v>
      </c>
      <c r="B107" t="s">
        <v>30</v>
      </c>
      <c r="C107" t="s">
        <v>653</v>
      </c>
      <c r="D107" t="s">
        <v>654</v>
      </c>
      <c r="E107" t="s">
        <v>655</v>
      </c>
      <c r="F107" t="s">
        <v>656</v>
      </c>
      <c r="G107" t="s">
        <v>657</v>
      </c>
      <c r="H107" t="s">
        <v>768</v>
      </c>
      <c r="I107" t="s">
        <v>769</v>
      </c>
      <c r="J107">
        <v>6501232234</v>
      </c>
      <c r="K107" s="17">
        <v>42470</v>
      </c>
      <c r="L107" t="s">
        <v>750</v>
      </c>
      <c r="M107" t="s">
        <v>530</v>
      </c>
      <c r="N107" t="s">
        <v>770</v>
      </c>
      <c r="O107" t="s">
        <v>682</v>
      </c>
      <c r="P107">
        <v>688.35</v>
      </c>
      <c r="Q107">
        <v>96.63</v>
      </c>
      <c r="R107">
        <v>784.98</v>
      </c>
      <c r="S107" t="s">
        <v>771</v>
      </c>
      <c r="T107" t="s">
        <v>772</v>
      </c>
      <c r="U107">
        <v>2400</v>
      </c>
      <c r="V107" t="s">
        <v>773</v>
      </c>
      <c r="W107">
        <v>10298276662</v>
      </c>
      <c r="X107" t="s">
        <v>45</v>
      </c>
      <c r="Y107" s="1">
        <v>42691</v>
      </c>
      <c r="Z107">
        <v>35</v>
      </c>
      <c r="AA107">
        <v>88.99</v>
      </c>
      <c r="AB107">
        <v>9</v>
      </c>
      <c r="AC107">
        <v>3114.6499999999996</v>
      </c>
      <c r="AD107">
        <v>2016</v>
      </c>
      <c r="AE107" t="s">
        <v>2414</v>
      </c>
      <c r="AF107">
        <v>11</v>
      </c>
      <c r="AG107" t="s">
        <v>2475</v>
      </c>
      <c r="AH107" t="s">
        <v>2476</v>
      </c>
      <c r="AI107">
        <v>11</v>
      </c>
      <c r="AJ107" t="s">
        <v>2477</v>
      </c>
    </row>
    <row r="108" spans="1:36" x14ac:dyDescent="0.3">
      <c r="A108" t="s">
        <v>350</v>
      </c>
      <c r="B108" t="s">
        <v>30</v>
      </c>
      <c r="C108" t="s">
        <v>653</v>
      </c>
      <c r="D108" t="s">
        <v>654</v>
      </c>
      <c r="E108" t="s">
        <v>655</v>
      </c>
      <c r="F108" t="s">
        <v>656</v>
      </c>
      <c r="G108" t="s">
        <v>657</v>
      </c>
      <c r="H108" t="s">
        <v>774</v>
      </c>
      <c r="I108" t="s">
        <v>775</v>
      </c>
      <c r="J108">
        <v>6501231234</v>
      </c>
      <c r="K108" s="17">
        <v>42569</v>
      </c>
      <c r="L108" t="s">
        <v>750</v>
      </c>
      <c r="M108" t="s">
        <v>530</v>
      </c>
      <c r="N108" t="s">
        <v>776</v>
      </c>
      <c r="O108" t="s">
        <v>777</v>
      </c>
      <c r="P108">
        <v>551.62</v>
      </c>
      <c r="Q108">
        <v>218.37</v>
      </c>
      <c r="R108">
        <v>769.99</v>
      </c>
      <c r="S108" t="s">
        <v>778</v>
      </c>
      <c r="T108" t="s">
        <v>779</v>
      </c>
      <c r="U108">
        <v>2500</v>
      </c>
      <c r="V108" t="s">
        <v>780</v>
      </c>
      <c r="W108">
        <v>18209817261</v>
      </c>
      <c r="X108" t="s">
        <v>45</v>
      </c>
      <c r="Y108" s="1">
        <v>42786</v>
      </c>
      <c r="Z108">
        <v>137</v>
      </c>
      <c r="AA108">
        <v>608.95000000000005</v>
      </c>
      <c r="AB108">
        <v>9</v>
      </c>
      <c r="AC108">
        <v>83426.150000000009</v>
      </c>
      <c r="AD108">
        <v>2017</v>
      </c>
      <c r="AE108" t="s">
        <v>2415</v>
      </c>
      <c r="AF108">
        <v>2</v>
      </c>
      <c r="AG108" t="s">
        <v>2478</v>
      </c>
      <c r="AH108" t="s">
        <v>2479</v>
      </c>
      <c r="AI108">
        <v>2</v>
      </c>
      <c r="AJ108" t="s">
        <v>2480</v>
      </c>
    </row>
    <row r="109" spans="1:36" x14ac:dyDescent="0.3">
      <c r="A109" t="s">
        <v>350</v>
      </c>
      <c r="B109" t="s">
        <v>30</v>
      </c>
      <c r="C109" t="s">
        <v>653</v>
      </c>
      <c r="D109" t="s">
        <v>654</v>
      </c>
      <c r="E109" t="s">
        <v>655</v>
      </c>
      <c r="F109" t="s">
        <v>656</v>
      </c>
      <c r="G109" t="s">
        <v>657</v>
      </c>
      <c r="H109" t="s">
        <v>781</v>
      </c>
      <c r="I109" t="s">
        <v>782</v>
      </c>
      <c r="J109">
        <v>6500123238</v>
      </c>
      <c r="K109" s="17">
        <v>40729</v>
      </c>
      <c r="L109" t="s">
        <v>38</v>
      </c>
      <c r="M109" t="s">
        <v>530</v>
      </c>
      <c r="N109" t="s">
        <v>783</v>
      </c>
      <c r="O109" t="s">
        <v>682</v>
      </c>
      <c r="P109">
        <v>644.19000000000005</v>
      </c>
      <c r="Q109">
        <v>120.79</v>
      </c>
      <c r="R109">
        <v>764.98</v>
      </c>
      <c r="S109" t="s">
        <v>784</v>
      </c>
      <c r="T109" t="s">
        <v>785</v>
      </c>
      <c r="U109">
        <v>2500</v>
      </c>
      <c r="V109" t="s">
        <v>786</v>
      </c>
      <c r="W109">
        <v>12667182715</v>
      </c>
      <c r="X109" t="s">
        <v>71</v>
      </c>
      <c r="Y109" s="1">
        <v>42738</v>
      </c>
      <c r="Z109">
        <v>114</v>
      </c>
      <c r="AA109">
        <v>588.95000000000005</v>
      </c>
      <c r="AB109">
        <v>10</v>
      </c>
      <c r="AC109">
        <v>67140.3</v>
      </c>
      <c r="AD109">
        <v>2017</v>
      </c>
      <c r="AE109" t="s">
        <v>2416</v>
      </c>
      <c r="AF109">
        <v>1</v>
      </c>
      <c r="AG109" t="s">
        <v>2478</v>
      </c>
      <c r="AH109" t="s">
        <v>2479</v>
      </c>
      <c r="AI109">
        <v>1</v>
      </c>
      <c r="AJ109" t="s">
        <v>2481</v>
      </c>
    </row>
    <row r="110" spans="1:36" x14ac:dyDescent="0.3">
      <c r="A110" t="s">
        <v>350</v>
      </c>
      <c r="B110" t="s">
        <v>30</v>
      </c>
      <c r="C110" t="s">
        <v>653</v>
      </c>
      <c r="D110" t="s">
        <v>654</v>
      </c>
      <c r="E110" t="s">
        <v>655</v>
      </c>
      <c r="F110" t="s">
        <v>656</v>
      </c>
      <c r="G110" t="s">
        <v>657</v>
      </c>
      <c r="H110" t="s">
        <v>787</v>
      </c>
      <c r="I110" t="s">
        <v>788</v>
      </c>
      <c r="J110">
        <v>19282275766</v>
      </c>
      <c r="K110" s="17">
        <v>42093</v>
      </c>
      <c r="L110" t="s">
        <v>48</v>
      </c>
      <c r="M110" t="s">
        <v>530</v>
      </c>
      <c r="N110" t="s">
        <v>789</v>
      </c>
      <c r="O110" t="s">
        <v>682</v>
      </c>
      <c r="P110">
        <v>594.46</v>
      </c>
      <c r="Q110">
        <v>165.53</v>
      </c>
      <c r="R110">
        <v>759.99</v>
      </c>
      <c r="S110" t="s">
        <v>790</v>
      </c>
      <c r="T110" t="s">
        <v>791</v>
      </c>
      <c r="U110">
        <v>3500</v>
      </c>
      <c r="V110" t="s">
        <v>792</v>
      </c>
      <c r="W110">
        <v>2476251212</v>
      </c>
      <c r="X110" t="s">
        <v>45</v>
      </c>
      <c r="Y110" s="1">
        <v>43023</v>
      </c>
      <c r="Z110">
        <v>46</v>
      </c>
      <c r="AA110">
        <v>713.99</v>
      </c>
      <c r="AB110">
        <v>10</v>
      </c>
      <c r="AC110">
        <v>32843.54</v>
      </c>
      <c r="AD110">
        <v>2017</v>
      </c>
      <c r="AE110" t="s">
        <v>2417</v>
      </c>
      <c r="AF110">
        <v>10</v>
      </c>
      <c r="AG110" t="s">
        <v>2478</v>
      </c>
      <c r="AH110" t="s">
        <v>2476</v>
      </c>
      <c r="AI110">
        <v>10</v>
      </c>
      <c r="AJ110" t="s">
        <v>2482</v>
      </c>
    </row>
    <row r="111" spans="1:36" x14ac:dyDescent="0.3">
      <c r="A111" t="s">
        <v>350</v>
      </c>
      <c r="B111" t="s">
        <v>30</v>
      </c>
      <c r="C111" t="s">
        <v>653</v>
      </c>
      <c r="D111" t="s">
        <v>654</v>
      </c>
      <c r="E111" t="s">
        <v>655</v>
      </c>
      <c r="F111" t="s">
        <v>656</v>
      </c>
      <c r="G111" t="s">
        <v>657</v>
      </c>
      <c r="H111" t="s">
        <v>793</v>
      </c>
      <c r="I111" t="s">
        <v>794</v>
      </c>
      <c r="J111">
        <v>16236355939</v>
      </c>
      <c r="K111" s="17">
        <v>40729</v>
      </c>
      <c r="L111" t="s">
        <v>56</v>
      </c>
      <c r="M111" t="s">
        <v>530</v>
      </c>
      <c r="N111" t="s">
        <v>795</v>
      </c>
      <c r="O111" t="s">
        <v>682</v>
      </c>
      <c r="P111">
        <v>666.59</v>
      </c>
      <c r="Q111">
        <v>93.4</v>
      </c>
      <c r="R111">
        <v>759.99</v>
      </c>
      <c r="S111" t="s">
        <v>796</v>
      </c>
      <c r="T111" t="s">
        <v>797</v>
      </c>
      <c r="U111">
        <v>3500</v>
      </c>
      <c r="V111" t="s">
        <v>798</v>
      </c>
      <c r="W111">
        <v>908819000000</v>
      </c>
      <c r="X111" t="s">
        <v>45</v>
      </c>
      <c r="Y111" s="1">
        <v>42834</v>
      </c>
      <c r="Z111">
        <v>123</v>
      </c>
      <c r="AA111">
        <v>2377.09</v>
      </c>
      <c r="AB111">
        <v>10</v>
      </c>
      <c r="AC111">
        <v>292382.07</v>
      </c>
      <c r="AD111">
        <v>2017</v>
      </c>
      <c r="AE111" t="s">
        <v>2418</v>
      </c>
      <c r="AF111">
        <v>4</v>
      </c>
      <c r="AG111" t="s">
        <v>2478</v>
      </c>
      <c r="AH111" t="s">
        <v>2483</v>
      </c>
      <c r="AI111">
        <v>4</v>
      </c>
      <c r="AJ111" t="s">
        <v>2484</v>
      </c>
    </row>
    <row r="112" spans="1:36" x14ac:dyDescent="0.3">
      <c r="A112" t="s">
        <v>350</v>
      </c>
      <c r="B112" t="s">
        <v>30</v>
      </c>
      <c r="C112" t="s">
        <v>653</v>
      </c>
      <c r="D112" t="s">
        <v>654</v>
      </c>
      <c r="E112" t="s">
        <v>655</v>
      </c>
      <c r="F112" t="s">
        <v>656</v>
      </c>
      <c r="G112" t="s">
        <v>657</v>
      </c>
      <c r="H112" t="s">
        <v>799</v>
      </c>
      <c r="I112" t="s">
        <v>800</v>
      </c>
      <c r="J112">
        <v>17076298896</v>
      </c>
      <c r="K112" s="17">
        <v>39454</v>
      </c>
      <c r="L112" t="s">
        <v>65</v>
      </c>
      <c r="M112" t="s">
        <v>530</v>
      </c>
      <c r="N112" t="s">
        <v>801</v>
      </c>
      <c r="O112" t="s">
        <v>682</v>
      </c>
      <c r="P112">
        <v>535.03</v>
      </c>
      <c r="Q112">
        <v>224.96</v>
      </c>
      <c r="R112">
        <v>759.99</v>
      </c>
      <c r="S112" t="s">
        <v>802</v>
      </c>
      <c r="T112" t="s">
        <v>803</v>
      </c>
      <c r="U112">
        <v>3600</v>
      </c>
      <c r="V112" t="s">
        <v>804</v>
      </c>
      <c r="W112">
        <v>7786554131</v>
      </c>
      <c r="X112" t="s">
        <v>71</v>
      </c>
      <c r="Y112" s="1">
        <v>42962</v>
      </c>
      <c r="Z112">
        <v>139</v>
      </c>
      <c r="AA112">
        <v>677.99</v>
      </c>
      <c r="AB112">
        <v>11</v>
      </c>
      <c r="AC112">
        <v>94240.61</v>
      </c>
      <c r="AD112">
        <v>2017</v>
      </c>
      <c r="AE112" t="s">
        <v>2419</v>
      </c>
      <c r="AF112">
        <v>8</v>
      </c>
      <c r="AG112" t="s">
        <v>2478</v>
      </c>
      <c r="AH112" t="s">
        <v>2485</v>
      </c>
      <c r="AI112">
        <v>8</v>
      </c>
      <c r="AJ112" t="s">
        <v>2486</v>
      </c>
    </row>
    <row r="113" spans="1:36" x14ac:dyDescent="0.3">
      <c r="A113" t="s">
        <v>350</v>
      </c>
      <c r="B113" t="s">
        <v>30</v>
      </c>
      <c r="C113" t="s">
        <v>653</v>
      </c>
      <c r="D113" t="s">
        <v>654</v>
      </c>
      <c r="E113" t="s">
        <v>655</v>
      </c>
      <c r="F113" t="s">
        <v>656</v>
      </c>
      <c r="G113" t="s">
        <v>657</v>
      </c>
      <c r="H113" t="s">
        <v>805</v>
      </c>
      <c r="I113" t="s">
        <v>806</v>
      </c>
      <c r="J113">
        <v>16996379730</v>
      </c>
      <c r="K113" s="17">
        <v>40735</v>
      </c>
      <c r="L113" t="s">
        <v>74</v>
      </c>
      <c r="M113" t="s">
        <v>530</v>
      </c>
      <c r="N113" t="s">
        <v>807</v>
      </c>
      <c r="O113" t="s">
        <v>682</v>
      </c>
      <c r="P113">
        <v>580.1</v>
      </c>
      <c r="Q113">
        <v>179.89</v>
      </c>
      <c r="R113">
        <v>759.99</v>
      </c>
      <c r="S113" t="s">
        <v>808</v>
      </c>
      <c r="T113" t="s">
        <v>809</v>
      </c>
      <c r="U113">
        <v>3600</v>
      </c>
      <c r="V113" t="s">
        <v>810</v>
      </c>
      <c r="W113">
        <v>12423300908</v>
      </c>
      <c r="X113" t="s">
        <v>62</v>
      </c>
      <c r="Y113" s="1">
        <v>42705</v>
      </c>
      <c r="Z113">
        <v>45</v>
      </c>
      <c r="AA113">
        <v>339.99</v>
      </c>
      <c r="AB113">
        <v>11</v>
      </c>
      <c r="AC113">
        <v>15299.550000000001</v>
      </c>
      <c r="AD113">
        <v>2016</v>
      </c>
      <c r="AE113" t="s">
        <v>2425</v>
      </c>
      <c r="AF113">
        <v>12</v>
      </c>
      <c r="AG113" t="s">
        <v>2475</v>
      </c>
      <c r="AH113" t="s">
        <v>2476</v>
      </c>
      <c r="AI113">
        <v>12</v>
      </c>
      <c r="AJ113" t="s">
        <v>2487</v>
      </c>
    </row>
    <row r="114" spans="1:36" x14ac:dyDescent="0.3">
      <c r="A114" t="s">
        <v>350</v>
      </c>
      <c r="B114" t="s">
        <v>30</v>
      </c>
      <c r="C114" t="s">
        <v>653</v>
      </c>
      <c r="D114" t="s">
        <v>654</v>
      </c>
      <c r="E114" t="s">
        <v>655</v>
      </c>
      <c r="F114" t="s">
        <v>656</v>
      </c>
      <c r="G114" t="s">
        <v>657</v>
      </c>
      <c r="H114" t="s">
        <v>811</v>
      </c>
      <c r="I114" t="s">
        <v>812</v>
      </c>
      <c r="J114">
        <v>15190465626</v>
      </c>
      <c r="K114" s="17">
        <v>40917</v>
      </c>
      <c r="L114" t="s">
        <v>74</v>
      </c>
      <c r="M114" t="s">
        <v>530</v>
      </c>
      <c r="N114" t="s">
        <v>813</v>
      </c>
      <c r="O114" t="s">
        <v>682</v>
      </c>
      <c r="P114">
        <v>600.91999999999996</v>
      </c>
      <c r="Q114">
        <v>159.07</v>
      </c>
      <c r="R114">
        <v>759.99</v>
      </c>
      <c r="S114" t="s">
        <v>814</v>
      </c>
      <c r="T114" t="s">
        <v>815</v>
      </c>
      <c r="U114">
        <v>3600</v>
      </c>
      <c r="V114" t="s">
        <v>816</v>
      </c>
      <c r="W114">
        <v>1627889108</v>
      </c>
      <c r="X114" t="s">
        <v>71</v>
      </c>
      <c r="Y114" s="1">
        <v>42103</v>
      </c>
      <c r="Z114">
        <v>84</v>
      </c>
      <c r="AA114">
        <v>1199.99</v>
      </c>
      <c r="AB114">
        <v>11</v>
      </c>
      <c r="AC114">
        <v>100799.16</v>
      </c>
      <c r="AD114">
        <v>2015</v>
      </c>
      <c r="AE114" t="s">
        <v>2418</v>
      </c>
      <c r="AF114">
        <v>4</v>
      </c>
      <c r="AG114" t="s">
        <v>2488</v>
      </c>
      <c r="AH114" t="s">
        <v>2483</v>
      </c>
      <c r="AI114">
        <v>4</v>
      </c>
      <c r="AJ114" t="s">
        <v>2484</v>
      </c>
    </row>
    <row r="115" spans="1:36" x14ac:dyDescent="0.3">
      <c r="A115" t="s">
        <v>350</v>
      </c>
      <c r="B115" t="s">
        <v>30</v>
      </c>
      <c r="C115" t="s">
        <v>653</v>
      </c>
      <c r="D115" t="s">
        <v>654</v>
      </c>
      <c r="E115" t="s">
        <v>655</v>
      </c>
      <c r="F115" t="s">
        <v>656</v>
      </c>
      <c r="G115" t="s">
        <v>657</v>
      </c>
      <c r="H115" t="s">
        <v>817</v>
      </c>
      <c r="I115" t="s">
        <v>818</v>
      </c>
      <c r="J115">
        <v>14205688507</v>
      </c>
      <c r="K115" s="17">
        <v>41953</v>
      </c>
      <c r="L115" t="s">
        <v>89</v>
      </c>
      <c r="M115" t="s">
        <v>530</v>
      </c>
      <c r="N115" t="s">
        <v>819</v>
      </c>
      <c r="O115" t="s">
        <v>682</v>
      </c>
      <c r="P115">
        <v>598.25</v>
      </c>
      <c r="Q115">
        <v>156.72999999999999</v>
      </c>
      <c r="R115">
        <v>754.98</v>
      </c>
      <c r="S115" t="s">
        <v>820</v>
      </c>
      <c r="T115" t="s">
        <v>821</v>
      </c>
      <c r="U115">
        <v>3600</v>
      </c>
      <c r="V115" t="s">
        <v>822</v>
      </c>
      <c r="W115">
        <v>88980090991</v>
      </c>
      <c r="X115" t="s">
        <v>45</v>
      </c>
      <c r="Y115" s="1">
        <v>42866</v>
      </c>
      <c r="Z115">
        <v>89</v>
      </c>
      <c r="AA115">
        <v>722.99</v>
      </c>
      <c r="AB115">
        <v>11</v>
      </c>
      <c r="AC115">
        <v>64346.11</v>
      </c>
      <c r="AD115">
        <v>2017</v>
      </c>
      <c r="AE115" t="s">
        <v>2420</v>
      </c>
      <c r="AF115">
        <v>5</v>
      </c>
      <c r="AG115" t="s">
        <v>2478</v>
      </c>
      <c r="AH115" t="s">
        <v>2483</v>
      </c>
      <c r="AI115">
        <v>5</v>
      </c>
      <c r="AJ115" t="s">
        <v>2420</v>
      </c>
    </row>
    <row r="116" spans="1:36" x14ac:dyDescent="0.3">
      <c r="A116" t="s">
        <v>350</v>
      </c>
      <c r="B116" t="s">
        <v>30</v>
      </c>
      <c r="C116" t="s">
        <v>653</v>
      </c>
      <c r="D116" t="s">
        <v>654</v>
      </c>
      <c r="E116" t="s">
        <v>655</v>
      </c>
      <c r="F116" t="s">
        <v>656</v>
      </c>
      <c r="G116" t="s">
        <v>657</v>
      </c>
      <c r="H116" t="s">
        <v>823</v>
      </c>
      <c r="I116" t="s">
        <v>824</v>
      </c>
      <c r="J116">
        <v>13148752023</v>
      </c>
      <c r="K116" s="17">
        <v>41547</v>
      </c>
      <c r="L116" t="s">
        <v>89</v>
      </c>
      <c r="M116" t="s">
        <v>530</v>
      </c>
      <c r="N116" t="s">
        <v>825</v>
      </c>
      <c r="O116" t="s">
        <v>826</v>
      </c>
      <c r="P116">
        <v>633.29</v>
      </c>
      <c r="Q116">
        <v>116.7</v>
      </c>
      <c r="R116">
        <v>749.99</v>
      </c>
      <c r="S116" t="s">
        <v>827</v>
      </c>
      <c r="T116" t="s">
        <v>828</v>
      </c>
      <c r="U116">
        <v>3700</v>
      </c>
      <c r="V116" t="s">
        <v>829</v>
      </c>
      <c r="W116">
        <v>89880987665</v>
      </c>
      <c r="X116" t="s">
        <v>62</v>
      </c>
      <c r="Y116" s="1">
        <v>42707</v>
      </c>
      <c r="Z116">
        <v>114</v>
      </c>
      <c r="AA116">
        <v>1199.99</v>
      </c>
      <c r="AB116">
        <v>12</v>
      </c>
      <c r="AC116">
        <v>136798.86000000002</v>
      </c>
      <c r="AD116">
        <v>2016</v>
      </c>
      <c r="AE116" t="s">
        <v>2425</v>
      </c>
      <c r="AF116">
        <v>12</v>
      </c>
      <c r="AG116" t="s">
        <v>2475</v>
      </c>
      <c r="AH116" t="s">
        <v>2476</v>
      </c>
      <c r="AI116">
        <v>12</v>
      </c>
      <c r="AJ116" t="s">
        <v>2487</v>
      </c>
    </row>
    <row r="117" spans="1:36" x14ac:dyDescent="0.3">
      <c r="A117" t="s">
        <v>350</v>
      </c>
      <c r="B117" t="s">
        <v>30</v>
      </c>
      <c r="C117" t="s">
        <v>653</v>
      </c>
      <c r="D117" t="s">
        <v>654</v>
      </c>
      <c r="E117" t="s">
        <v>655</v>
      </c>
      <c r="F117" t="s">
        <v>656</v>
      </c>
      <c r="G117" t="s">
        <v>657</v>
      </c>
      <c r="H117" t="s">
        <v>830</v>
      </c>
      <c r="I117" t="s">
        <v>831</v>
      </c>
      <c r="J117">
        <v>16644096769</v>
      </c>
      <c r="K117" s="17">
        <v>40000</v>
      </c>
      <c r="L117" t="s">
        <v>89</v>
      </c>
      <c r="M117" t="s">
        <v>530</v>
      </c>
      <c r="N117" t="s">
        <v>832</v>
      </c>
      <c r="O117" t="s">
        <v>675</v>
      </c>
      <c r="P117">
        <v>592.12</v>
      </c>
      <c r="Q117">
        <v>157.87</v>
      </c>
      <c r="R117">
        <v>749.99</v>
      </c>
      <c r="S117" t="s">
        <v>833</v>
      </c>
      <c r="T117" t="s">
        <v>834</v>
      </c>
      <c r="U117">
        <v>3700</v>
      </c>
      <c r="V117" t="s">
        <v>835</v>
      </c>
      <c r="W117">
        <v>89876655413</v>
      </c>
      <c r="X117" t="s">
        <v>45</v>
      </c>
      <c r="Y117" s="1">
        <v>42724</v>
      </c>
      <c r="Z117">
        <v>70</v>
      </c>
      <c r="AA117">
        <v>84.95</v>
      </c>
      <c r="AB117">
        <v>12</v>
      </c>
      <c r="AC117">
        <v>5946.5</v>
      </c>
      <c r="AD117">
        <v>2016</v>
      </c>
      <c r="AE117" t="s">
        <v>2425</v>
      </c>
      <c r="AF117">
        <v>12</v>
      </c>
      <c r="AG117" t="s">
        <v>2475</v>
      </c>
      <c r="AH117" t="s">
        <v>2476</v>
      </c>
      <c r="AI117">
        <v>12</v>
      </c>
      <c r="AJ117" t="s">
        <v>2487</v>
      </c>
    </row>
    <row r="118" spans="1:36" x14ac:dyDescent="0.3">
      <c r="A118" t="s">
        <v>350</v>
      </c>
      <c r="B118" t="s">
        <v>30</v>
      </c>
      <c r="C118" t="s">
        <v>653</v>
      </c>
      <c r="D118" t="s">
        <v>654</v>
      </c>
      <c r="E118" t="s">
        <v>655</v>
      </c>
      <c r="F118" t="s">
        <v>656</v>
      </c>
      <c r="G118" t="s">
        <v>657</v>
      </c>
      <c r="H118" t="s">
        <v>836</v>
      </c>
      <c r="I118" t="s">
        <v>837</v>
      </c>
      <c r="J118">
        <v>11408426123</v>
      </c>
      <c r="K118" s="17">
        <v>42009</v>
      </c>
      <c r="L118" t="s">
        <v>89</v>
      </c>
      <c r="M118" t="s">
        <v>530</v>
      </c>
      <c r="N118" t="s">
        <v>838</v>
      </c>
      <c r="O118" t="s">
        <v>826</v>
      </c>
      <c r="P118">
        <v>539.98</v>
      </c>
      <c r="Q118">
        <v>205.34</v>
      </c>
      <c r="R118">
        <v>745.32</v>
      </c>
      <c r="S118" t="s">
        <v>839</v>
      </c>
      <c r="T118" t="s">
        <v>840</v>
      </c>
      <c r="U118">
        <v>3700</v>
      </c>
      <c r="V118" t="s">
        <v>841</v>
      </c>
      <c r="W118">
        <v>9988716151</v>
      </c>
      <c r="X118" t="s">
        <v>71</v>
      </c>
      <c r="Y118" s="1">
        <v>42598</v>
      </c>
      <c r="Z118">
        <v>38</v>
      </c>
      <c r="AA118">
        <v>90.99</v>
      </c>
      <c r="AB118">
        <v>12</v>
      </c>
      <c r="AC118">
        <v>3457.62</v>
      </c>
      <c r="AD118">
        <v>2016</v>
      </c>
      <c r="AE118" t="s">
        <v>2419</v>
      </c>
      <c r="AF118">
        <v>8</v>
      </c>
      <c r="AG118" t="s">
        <v>2475</v>
      </c>
      <c r="AH118" t="s">
        <v>2485</v>
      </c>
      <c r="AI118">
        <v>8</v>
      </c>
      <c r="AJ118" t="s">
        <v>2486</v>
      </c>
    </row>
    <row r="119" spans="1:36" x14ac:dyDescent="0.3">
      <c r="A119" t="s">
        <v>350</v>
      </c>
      <c r="B119" t="s">
        <v>30</v>
      </c>
      <c r="C119" t="s">
        <v>653</v>
      </c>
      <c r="D119" t="s">
        <v>654</v>
      </c>
      <c r="E119" t="s">
        <v>655</v>
      </c>
      <c r="F119" t="s">
        <v>656</v>
      </c>
      <c r="G119" t="s">
        <v>657</v>
      </c>
      <c r="H119" t="s">
        <v>842</v>
      </c>
      <c r="I119" t="s">
        <v>843</v>
      </c>
      <c r="J119">
        <v>13765413497</v>
      </c>
      <c r="K119" s="17">
        <v>40553</v>
      </c>
      <c r="L119" t="s">
        <v>89</v>
      </c>
      <c r="M119" t="s">
        <v>530</v>
      </c>
      <c r="N119" t="s">
        <v>844</v>
      </c>
      <c r="O119" t="s">
        <v>682</v>
      </c>
      <c r="P119">
        <v>605.29999999999995</v>
      </c>
      <c r="Q119">
        <v>139.68</v>
      </c>
      <c r="R119">
        <v>744.98</v>
      </c>
      <c r="S119" t="s">
        <v>845</v>
      </c>
      <c r="T119" t="s">
        <v>846</v>
      </c>
      <c r="U119">
        <v>3700</v>
      </c>
      <c r="V119" t="s">
        <v>847</v>
      </c>
      <c r="W119">
        <v>17662542310</v>
      </c>
      <c r="X119" t="s">
        <v>45</v>
      </c>
      <c r="Y119" s="1">
        <v>42126</v>
      </c>
      <c r="Z119">
        <v>138</v>
      </c>
      <c r="AA119">
        <v>1676.98</v>
      </c>
      <c r="AB119">
        <v>13</v>
      </c>
      <c r="AC119">
        <v>231423.24</v>
      </c>
      <c r="AD119">
        <v>2015</v>
      </c>
      <c r="AE119" t="s">
        <v>2420</v>
      </c>
      <c r="AF119">
        <v>5</v>
      </c>
      <c r="AG119" t="s">
        <v>2488</v>
      </c>
      <c r="AH119" t="s">
        <v>2483</v>
      </c>
      <c r="AI119">
        <v>5</v>
      </c>
      <c r="AJ119" t="s">
        <v>2420</v>
      </c>
    </row>
    <row r="120" spans="1:36" x14ac:dyDescent="0.3">
      <c r="A120" t="s">
        <v>350</v>
      </c>
      <c r="B120" t="s">
        <v>30</v>
      </c>
      <c r="C120" t="s">
        <v>653</v>
      </c>
      <c r="D120" t="s">
        <v>654</v>
      </c>
      <c r="E120" t="s">
        <v>655</v>
      </c>
      <c r="F120" t="s">
        <v>656</v>
      </c>
      <c r="G120" t="s">
        <v>657</v>
      </c>
      <c r="H120" t="s">
        <v>848</v>
      </c>
      <c r="I120" t="s">
        <v>849</v>
      </c>
      <c r="J120">
        <v>18459807305</v>
      </c>
      <c r="K120" s="17">
        <v>41001</v>
      </c>
      <c r="L120" t="s">
        <v>124</v>
      </c>
      <c r="M120" t="s">
        <v>530</v>
      </c>
      <c r="N120" t="s">
        <v>850</v>
      </c>
      <c r="O120" t="s">
        <v>826</v>
      </c>
      <c r="P120">
        <v>521.03</v>
      </c>
      <c r="Q120">
        <v>220.75</v>
      </c>
      <c r="R120">
        <v>741.78</v>
      </c>
      <c r="S120" t="s">
        <v>851</v>
      </c>
      <c r="T120" t="s">
        <v>852</v>
      </c>
      <c r="U120">
        <v>5000</v>
      </c>
      <c r="V120" t="s">
        <v>853</v>
      </c>
      <c r="W120">
        <v>18726652098</v>
      </c>
      <c r="X120" t="s">
        <v>71</v>
      </c>
      <c r="Y120" s="1">
        <v>42642</v>
      </c>
      <c r="Z120">
        <v>34</v>
      </c>
      <c r="AA120">
        <v>267.99</v>
      </c>
      <c r="AB120">
        <v>13</v>
      </c>
      <c r="AC120">
        <v>9111.66</v>
      </c>
      <c r="AD120">
        <v>2016</v>
      </c>
      <c r="AE120" t="s">
        <v>2421</v>
      </c>
      <c r="AF120">
        <v>9</v>
      </c>
      <c r="AG120" t="s">
        <v>2475</v>
      </c>
      <c r="AH120" t="s">
        <v>2485</v>
      </c>
      <c r="AI120">
        <v>9</v>
      </c>
      <c r="AJ120" t="s">
        <v>2489</v>
      </c>
    </row>
    <row r="121" spans="1:36" x14ac:dyDescent="0.3">
      <c r="A121" t="s">
        <v>350</v>
      </c>
      <c r="B121" t="s">
        <v>30</v>
      </c>
      <c r="C121" t="s">
        <v>653</v>
      </c>
      <c r="D121" t="s">
        <v>654</v>
      </c>
      <c r="E121" t="s">
        <v>655</v>
      </c>
      <c r="F121" t="s">
        <v>656</v>
      </c>
      <c r="G121" t="s">
        <v>657</v>
      </c>
      <c r="H121" t="s">
        <v>854</v>
      </c>
      <c r="I121" t="s">
        <v>855</v>
      </c>
      <c r="J121">
        <v>19071357973</v>
      </c>
      <c r="K121" s="17">
        <v>41953</v>
      </c>
      <c r="L121" t="s">
        <v>131</v>
      </c>
      <c r="M121" t="s">
        <v>530</v>
      </c>
      <c r="N121" t="s">
        <v>856</v>
      </c>
      <c r="O121" t="s">
        <v>857</v>
      </c>
      <c r="P121">
        <v>555.07000000000005</v>
      </c>
      <c r="Q121">
        <v>184.92</v>
      </c>
      <c r="R121">
        <v>739.99</v>
      </c>
      <c r="S121" t="s">
        <v>858</v>
      </c>
      <c r="T121" t="s">
        <v>859</v>
      </c>
      <c r="U121">
        <v>5000</v>
      </c>
      <c r="V121" t="s">
        <v>860</v>
      </c>
      <c r="W121">
        <v>19827266091</v>
      </c>
      <c r="X121" t="s">
        <v>45</v>
      </c>
      <c r="Y121" s="1">
        <v>42717</v>
      </c>
      <c r="Z121">
        <v>39</v>
      </c>
      <c r="AA121">
        <v>3192.97</v>
      </c>
      <c r="AB121">
        <v>14</v>
      </c>
      <c r="AC121">
        <v>124525.82999999999</v>
      </c>
      <c r="AD121">
        <v>2016</v>
      </c>
      <c r="AE121" t="s">
        <v>2425</v>
      </c>
      <c r="AF121">
        <v>12</v>
      </c>
      <c r="AG121" t="s">
        <v>2475</v>
      </c>
      <c r="AH121" t="s">
        <v>2476</v>
      </c>
      <c r="AI121">
        <v>12</v>
      </c>
      <c r="AJ121" t="s">
        <v>2487</v>
      </c>
    </row>
    <row r="122" spans="1:36" x14ac:dyDescent="0.3">
      <c r="A122" t="s">
        <v>350</v>
      </c>
      <c r="B122" t="s">
        <v>30</v>
      </c>
      <c r="C122" t="s">
        <v>653</v>
      </c>
      <c r="D122" t="s">
        <v>654</v>
      </c>
      <c r="E122" t="s">
        <v>655</v>
      </c>
      <c r="F122" t="s">
        <v>656</v>
      </c>
      <c r="G122" t="s">
        <v>657</v>
      </c>
      <c r="H122" t="s">
        <v>861</v>
      </c>
      <c r="I122" t="s">
        <v>862</v>
      </c>
      <c r="J122">
        <v>14151206955</v>
      </c>
      <c r="K122" s="17">
        <v>40959</v>
      </c>
      <c r="L122" t="s">
        <v>139</v>
      </c>
      <c r="M122" t="s">
        <v>863</v>
      </c>
      <c r="N122" t="s">
        <v>864</v>
      </c>
      <c r="O122" t="s">
        <v>865</v>
      </c>
      <c r="P122">
        <v>1139.23</v>
      </c>
      <c r="Q122">
        <v>481.76</v>
      </c>
      <c r="R122">
        <v>1620.99</v>
      </c>
      <c r="S122" t="s">
        <v>866</v>
      </c>
      <c r="T122" t="s">
        <v>867</v>
      </c>
      <c r="U122">
        <v>5000</v>
      </c>
      <c r="V122" t="s">
        <v>868</v>
      </c>
      <c r="W122">
        <v>2400918261</v>
      </c>
      <c r="X122" t="s">
        <v>45</v>
      </c>
      <c r="Y122" s="1">
        <v>42706</v>
      </c>
      <c r="Z122">
        <v>104</v>
      </c>
      <c r="AA122">
        <v>399.99</v>
      </c>
      <c r="AB122">
        <v>15</v>
      </c>
      <c r="AC122">
        <v>41598.959999999999</v>
      </c>
      <c r="AD122">
        <v>2016</v>
      </c>
      <c r="AE122" t="s">
        <v>2425</v>
      </c>
      <c r="AF122">
        <v>12</v>
      </c>
      <c r="AG122" t="s">
        <v>2475</v>
      </c>
      <c r="AH122" t="s">
        <v>2476</v>
      </c>
      <c r="AI122">
        <v>12</v>
      </c>
      <c r="AJ122" t="s">
        <v>2487</v>
      </c>
    </row>
    <row r="123" spans="1:36" x14ac:dyDescent="0.3">
      <c r="A123" t="s">
        <v>350</v>
      </c>
      <c r="B123" t="s">
        <v>30</v>
      </c>
      <c r="C123" t="s">
        <v>653</v>
      </c>
      <c r="D123" t="s">
        <v>654</v>
      </c>
      <c r="E123" t="s">
        <v>655</v>
      </c>
      <c r="F123" t="s">
        <v>656</v>
      </c>
      <c r="G123" t="s">
        <v>657</v>
      </c>
      <c r="H123" t="s">
        <v>869</v>
      </c>
      <c r="I123" t="s">
        <v>870</v>
      </c>
      <c r="J123">
        <v>11923174402</v>
      </c>
      <c r="K123" s="17">
        <v>41176</v>
      </c>
      <c r="L123" t="s">
        <v>139</v>
      </c>
      <c r="M123" t="s">
        <v>863</v>
      </c>
      <c r="N123" t="s">
        <v>871</v>
      </c>
      <c r="O123" t="s">
        <v>872</v>
      </c>
      <c r="P123">
        <v>1330.26</v>
      </c>
      <c r="Q123">
        <v>174.73</v>
      </c>
      <c r="R123">
        <v>1504.99</v>
      </c>
      <c r="S123" t="s">
        <v>873</v>
      </c>
      <c r="T123" t="s">
        <v>874</v>
      </c>
      <c r="U123">
        <v>5000</v>
      </c>
      <c r="V123" t="s">
        <v>875</v>
      </c>
      <c r="W123">
        <v>928778101</v>
      </c>
      <c r="X123" t="s">
        <v>45</v>
      </c>
      <c r="Y123" s="1">
        <v>42670</v>
      </c>
      <c r="Z123">
        <v>66</v>
      </c>
      <c r="AA123">
        <v>109.99</v>
      </c>
      <c r="AB123">
        <v>16</v>
      </c>
      <c r="AC123">
        <v>7259.3399999999992</v>
      </c>
      <c r="AD123">
        <v>2016</v>
      </c>
      <c r="AE123" t="s">
        <v>2417</v>
      </c>
      <c r="AF123">
        <v>10</v>
      </c>
      <c r="AG123" t="s">
        <v>2475</v>
      </c>
      <c r="AH123" t="s">
        <v>2476</v>
      </c>
      <c r="AI123">
        <v>10</v>
      </c>
      <c r="AJ123" t="s">
        <v>2482</v>
      </c>
    </row>
    <row r="124" spans="1:36" x14ac:dyDescent="0.3">
      <c r="A124" t="s">
        <v>350</v>
      </c>
      <c r="B124" t="s">
        <v>30</v>
      </c>
      <c r="C124" t="s">
        <v>653</v>
      </c>
      <c r="D124" t="s">
        <v>654</v>
      </c>
      <c r="E124" t="s">
        <v>655</v>
      </c>
      <c r="F124" t="s">
        <v>656</v>
      </c>
      <c r="G124" t="s">
        <v>657</v>
      </c>
      <c r="H124" t="s">
        <v>876</v>
      </c>
      <c r="I124" t="s">
        <v>877</v>
      </c>
      <c r="J124">
        <v>16740725604</v>
      </c>
      <c r="K124" s="17">
        <v>40595</v>
      </c>
      <c r="L124" t="s">
        <v>139</v>
      </c>
      <c r="M124" t="s">
        <v>863</v>
      </c>
      <c r="N124" t="s">
        <v>878</v>
      </c>
      <c r="O124" t="s">
        <v>879</v>
      </c>
      <c r="P124">
        <v>1051.97</v>
      </c>
      <c r="Q124">
        <v>398.02</v>
      </c>
      <c r="R124">
        <v>1449.99</v>
      </c>
      <c r="S124" t="s">
        <v>880</v>
      </c>
      <c r="T124" t="s">
        <v>881</v>
      </c>
      <c r="U124">
        <v>5000</v>
      </c>
      <c r="V124" t="s">
        <v>882</v>
      </c>
      <c r="W124">
        <v>7877652431</v>
      </c>
      <c r="X124" t="s">
        <v>45</v>
      </c>
      <c r="Y124" s="1">
        <v>42535</v>
      </c>
      <c r="Z124">
        <v>70</v>
      </c>
      <c r="AA124">
        <v>149.88</v>
      </c>
      <c r="AB124">
        <v>18</v>
      </c>
      <c r="AC124">
        <v>10491.6</v>
      </c>
      <c r="AD124">
        <v>2016</v>
      </c>
      <c r="AE124" t="s">
        <v>2423</v>
      </c>
      <c r="AF124">
        <v>6</v>
      </c>
      <c r="AG124" t="s">
        <v>2475</v>
      </c>
      <c r="AH124" t="s">
        <v>2483</v>
      </c>
      <c r="AI124">
        <v>6</v>
      </c>
      <c r="AJ124" t="s">
        <v>2491</v>
      </c>
    </row>
    <row r="125" spans="1:36" x14ac:dyDescent="0.3">
      <c r="A125" t="s">
        <v>350</v>
      </c>
      <c r="B125" t="s">
        <v>30</v>
      </c>
      <c r="C125" t="s">
        <v>653</v>
      </c>
      <c r="D125" t="s">
        <v>654</v>
      </c>
      <c r="E125" t="s">
        <v>655</v>
      </c>
      <c r="F125" t="s">
        <v>656</v>
      </c>
      <c r="G125" t="s">
        <v>657</v>
      </c>
      <c r="H125" t="s">
        <v>883</v>
      </c>
      <c r="I125" t="s">
        <v>884</v>
      </c>
      <c r="J125">
        <v>17925003303</v>
      </c>
      <c r="K125" s="17">
        <v>42572</v>
      </c>
      <c r="L125" t="s">
        <v>139</v>
      </c>
      <c r="M125" t="s">
        <v>863</v>
      </c>
      <c r="N125" t="s">
        <v>885</v>
      </c>
      <c r="O125" t="s">
        <v>872</v>
      </c>
      <c r="P125">
        <v>1163.49</v>
      </c>
      <c r="Q125">
        <v>268.5</v>
      </c>
      <c r="R125">
        <v>1431.99</v>
      </c>
      <c r="S125" t="s">
        <v>886</v>
      </c>
      <c r="T125" t="s">
        <v>887</v>
      </c>
      <c r="U125">
        <v>5000</v>
      </c>
      <c r="V125" t="s">
        <v>888</v>
      </c>
      <c r="W125">
        <v>9887165989</v>
      </c>
      <c r="X125" t="s">
        <v>62</v>
      </c>
      <c r="Y125" s="1">
        <v>42534</v>
      </c>
      <c r="Z125">
        <v>47</v>
      </c>
      <c r="AA125">
        <v>699.01</v>
      </c>
      <c r="AB125">
        <v>19</v>
      </c>
      <c r="AC125">
        <v>32853.47</v>
      </c>
      <c r="AD125">
        <v>2016</v>
      </c>
      <c r="AE125" t="s">
        <v>2423</v>
      </c>
      <c r="AF125">
        <v>6</v>
      </c>
      <c r="AG125" t="s">
        <v>2475</v>
      </c>
      <c r="AH125" t="s">
        <v>2483</v>
      </c>
      <c r="AI125">
        <v>6</v>
      </c>
      <c r="AJ125" t="s">
        <v>2491</v>
      </c>
    </row>
    <row r="126" spans="1:36" x14ac:dyDescent="0.3">
      <c r="A126" t="s">
        <v>350</v>
      </c>
      <c r="B126" t="s">
        <v>30</v>
      </c>
      <c r="C126" t="s">
        <v>653</v>
      </c>
      <c r="D126" t="s">
        <v>654</v>
      </c>
      <c r="E126" t="s">
        <v>655</v>
      </c>
      <c r="F126" t="s">
        <v>656</v>
      </c>
      <c r="G126" t="s">
        <v>657</v>
      </c>
      <c r="H126" t="s">
        <v>889</v>
      </c>
      <c r="I126" t="s">
        <v>890</v>
      </c>
      <c r="J126">
        <v>18924803277</v>
      </c>
      <c r="K126" s="17">
        <v>40637</v>
      </c>
      <c r="L126" t="s">
        <v>139</v>
      </c>
      <c r="M126" t="s">
        <v>863</v>
      </c>
      <c r="N126" t="s">
        <v>891</v>
      </c>
      <c r="O126" t="s">
        <v>892</v>
      </c>
      <c r="P126">
        <v>1174.3599999999999</v>
      </c>
      <c r="Q126">
        <v>244.63</v>
      </c>
      <c r="R126">
        <v>1418.99</v>
      </c>
      <c r="S126" t="s">
        <v>893</v>
      </c>
      <c r="T126" t="s">
        <v>894</v>
      </c>
      <c r="U126">
        <v>5000</v>
      </c>
      <c r="V126" t="s">
        <v>895</v>
      </c>
      <c r="W126">
        <v>900928726</v>
      </c>
      <c r="X126" t="s">
        <v>45</v>
      </c>
      <c r="Y126" s="1">
        <v>42811</v>
      </c>
      <c r="Z126">
        <v>69</v>
      </c>
      <c r="AA126">
        <v>1099.99</v>
      </c>
      <c r="AB126">
        <v>15</v>
      </c>
      <c r="AC126">
        <v>75899.31</v>
      </c>
      <c r="AD126">
        <v>2017</v>
      </c>
      <c r="AE126" t="s">
        <v>2422</v>
      </c>
      <c r="AF126">
        <v>3</v>
      </c>
      <c r="AG126" t="s">
        <v>2478</v>
      </c>
      <c r="AH126" t="s">
        <v>2479</v>
      </c>
      <c r="AI126">
        <v>3</v>
      </c>
      <c r="AJ126" t="s">
        <v>2490</v>
      </c>
    </row>
    <row r="127" spans="1:36" x14ac:dyDescent="0.3">
      <c r="A127" t="s">
        <v>350</v>
      </c>
      <c r="B127" t="s">
        <v>30</v>
      </c>
      <c r="C127" t="s">
        <v>653</v>
      </c>
      <c r="D127" t="s">
        <v>654</v>
      </c>
      <c r="E127" t="s">
        <v>655</v>
      </c>
      <c r="F127" t="s">
        <v>656</v>
      </c>
      <c r="G127" t="s">
        <v>657</v>
      </c>
      <c r="H127" t="s">
        <v>896</v>
      </c>
      <c r="I127" t="s">
        <v>897</v>
      </c>
      <c r="J127">
        <v>12261940842</v>
      </c>
      <c r="K127" s="17">
        <v>41827</v>
      </c>
      <c r="L127" t="s">
        <v>174</v>
      </c>
      <c r="M127" t="s">
        <v>863</v>
      </c>
      <c r="N127" t="s">
        <v>898</v>
      </c>
      <c r="O127" t="s">
        <v>899</v>
      </c>
      <c r="P127">
        <v>1139.8699999999999</v>
      </c>
      <c r="Q127">
        <v>179.12</v>
      </c>
      <c r="R127">
        <v>1318.99</v>
      </c>
      <c r="S127" t="s">
        <v>900</v>
      </c>
      <c r="T127" t="s">
        <v>901</v>
      </c>
      <c r="U127">
        <v>5000</v>
      </c>
      <c r="V127" t="s">
        <v>902</v>
      </c>
      <c r="W127">
        <v>77876544321</v>
      </c>
      <c r="X127" t="s">
        <v>71</v>
      </c>
      <c r="Y127" s="1">
        <v>42787</v>
      </c>
      <c r="Z127">
        <v>117</v>
      </c>
      <c r="AA127">
        <v>849.99</v>
      </c>
      <c r="AB127">
        <v>21</v>
      </c>
      <c r="AC127">
        <v>99448.83</v>
      </c>
      <c r="AD127">
        <v>2017</v>
      </c>
      <c r="AE127" t="s">
        <v>2415</v>
      </c>
      <c r="AF127">
        <v>2</v>
      </c>
      <c r="AG127" t="s">
        <v>2478</v>
      </c>
      <c r="AH127" t="s">
        <v>2479</v>
      </c>
      <c r="AI127">
        <v>2</v>
      </c>
      <c r="AJ127" t="s">
        <v>2480</v>
      </c>
    </row>
    <row r="128" spans="1:36" x14ac:dyDescent="0.3">
      <c r="A128" t="s">
        <v>350</v>
      </c>
      <c r="B128" t="s">
        <v>30</v>
      </c>
      <c r="C128" t="s">
        <v>653</v>
      </c>
      <c r="D128" t="s">
        <v>654</v>
      </c>
      <c r="E128" t="s">
        <v>655</v>
      </c>
      <c r="F128" t="s">
        <v>656</v>
      </c>
      <c r="G128" t="s">
        <v>657</v>
      </c>
      <c r="H128" t="s">
        <v>903</v>
      </c>
      <c r="I128" t="s">
        <v>904</v>
      </c>
      <c r="J128">
        <v>12198034224</v>
      </c>
      <c r="K128" s="17">
        <v>41463</v>
      </c>
      <c r="L128" t="s">
        <v>182</v>
      </c>
      <c r="M128" t="s">
        <v>863</v>
      </c>
      <c r="N128" t="s">
        <v>878</v>
      </c>
      <c r="O128" t="s">
        <v>905</v>
      </c>
      <c r="P128">
        <v>1131.68</v>
      </c>
      <c r="Q128">
        <v>183.31</v>
      </c>
      <c r="R128">
        <v>1314.99</v>
      </c>
      <c r="S128" t="s">
        <v>906</v>
      </c>
      <c r="T128" t="s">
        <v>2439</v>
      </c>
      <c r="U128">
        <v>1200</v>
      </c>
      <c r="V128" t="s">
        <v>907</v>
      </c>
      <c r="W128">
        <v>87665432212</v>
      </c>
      <c r="X128" t="s">
        <v>45</v>
      </c>
      <c r="Y128" s="1">
        <v>42787</v>
      </c>
      <c r="Z128">
        <v>74</v>
      </c>
      <c r="AA128">
        <v>734.99</v>
      </c>
      <c r="AB128">
        <v>36</v>
      </c>
      <c r="AC128">
        <v>54389.26</v>
      </c>
      <c r="AD128">
        <v>2017</v>
      </c>
      <c r="AE128" t="s">
        <v>2415</v>
      </c>
      <c r="AF128">
        <v>2</v>
      </c>
      <c r="AG128" t="s">
        <v>2478</v>
      </c>
      <c r="AH128" t="s">
        <v>2479</v>
      </c>
      <c r="AI128">
        <v>2</v>
      </c>
      <c r="AJ128" t="s">
        <v>2480</v>
      </c>
    </row>
    <row r="129" spans="1:36" x14ac:dyDescent="0.3">
      <c r="A129" t="s">
        <v>350</v>
      </c>
      <c r="B129" t="s">
        <v>30</v>
      </c>
      <c r="C129" t="s">
        <v>653</v>
      </c>
      <c r="D129" t="s">
        <v>654</v>
      </c>
      <c r="E129" t="s">
        <v>655</v>
      </c>
      <c r="F129" t="s">
        <v>656</v>
      </c>
      <c r="G129" t="s">
        <v>657</v>
      </c>
      <c r="H129" t="s">
        <v>908</v>
      </c>
      <c r="I129" t="s">
        <v>909</v>
      </c>
      <c r="J129">
        <v>11870081186</v>
      </c>
      <c r="K129" s="17">
        <v>41001</v>
      </c>
      <c r="L129" t="s">
        <v>189</v>
      </c>
      <c r="M129" t="s">
        <v>863</v>
      </c>
      <c r="N129" t="s">
        <v>910</v>
      </c>
      <c r="O129" t="s">
        <v>911</v>
      </c>
      <c r="P129">
        <v>912.98</v>
      </c>
      <c r="Q129">
        <v>387.01</v>
      </c>
      <c r="R129">
        <v>1299.99</v>
      </c>
      <c r="S129" t="s">
        <v>912</v>
      </c>
      <c r="T129" t="s">
        <v>2440</v>
      </c>
      <c r="U129">
        <v>5000</v>
      </c>
      <c r="V129" t="s">
        <v>913</v>
      </c>
      <c r="W129">
        <v>676609000000</v>
      </c>
      <c r="X129" t="s">
        <v>45</v>
      </c>
      <c r="Y129" s="1">
        <v>42417</v>
      </c>
      <c r="Z129">
        <v>116</v>
      </c>
      <c r="AA129">
        <v>443.72</v>
      </c>
      <c r="AB129">
        <v>35</v>
      </c>
      <c r="AC129">
        <v>51471.520000000004</v>
      </c>
      <c r="AD129">
        <v>2016</v>
      </c>
      <c r="AE129" t="s">
        <v>2415</v>
      </c>
      <c r="AF129">
        <v>2</v>
      </c>
      <c r="AG129" t="s">
        <v>2475</v>
      </c>
      <c r="AH129" t="s">
        <v>2479</v>
      </c>
      <c r="AI129">
        <v>2</v>
      </c>
      <c r="AJ129" t="s">
        <v>2480</v>
      </c>
    </row>
    <row r="130" spans="1:36" x14ac:dyDescent="0.3">
      <c r="A130" t="s">
        <v>350</v>
      </c>
      <c r="B130" t="s">
        <v>30</v>
      </c>
      <c r="C130" t="s">
        <v>653</v>
      </c>
      <c r="D130" t="s">
        <v>654</v>
      </c>
      <c r="E130" t="s">
        <v>655</v>
      </c>
      <c r="F130" t="s">
        <v>656</v>
      </c>
      <c r="G130" t="s">
        <v>657</v>
      </c>
      <c r="H130" t="s">
        <v>914</v>
      </c>
      <c r="I130" t="s">
        <v>915</v>
      </c>
      <c r="J130">
        <v>11694985502</v>
      </c>
      <c r="K130" s="17">
        <v>41505</v>
      </c>
      <c r="L130" t="s">
        <v>197</v>
      </c>
      <c r="M130" t="s">
        <v>863</v>
      </c>
      <c r="N130" t="s">
        <v>878</v>
      </c>
      <c r="O130" t="s">
        <v>916</v>
      </c>
      <c r="P130">
        <v>1068.6600000000001</v>
      </c>
      <c r="Q130">
        <v>196.33</v>
      </c>
      <c r="R130">
        <v>1264.99</v>
      </c>
      <c r="S130" t="s">
        <v>917</v>
      </c>
      <c r="T130" t="s">
        <v>2441</v>
      </c>
      <c r="U130">
        <v>2400</v>
      </c>
      <c r="V130" t="s">
        <v>918</v>
      </c>
      <c r="W130">
        <v>6766543281</v>
      </c>
      <c r="X130" t="s">
        <v>71</v>
      </c>
      <c r="Y130" s="1">
        <v>42417</v>
      </c>
      <c r="Z130">
        <v>77</v>
      </c>
      <c r="AA130">
        <v>686.99</v>
      </c>
      <c r="AB130">
        <v>54</v>
      </c>
      <c r="AC130">
        <v>52898.23</v>
      </c>
      <c r="AD130">
        <v>2016</v>
      </c>
      <c r="AE130" t="s">
        <v>2415</v>
      </c>
      <c r="AF130">
        <v>2</v>
      </c>
      <c r="AG130" t="s">
        <v>2475</v>
      </c>
      <c r="AH130" t="s">
        <v>2479</v>
      </c>
      <c r="AI130">
        <v>2</v>
      </c>
      <c r="AJ130" t="s">
        <v>2480</v>
      </c>
    </row>
    <row r="131" spans="1:36" x14ac:dyDescent="0.3">
      <c r="A131" t="s">
        <v>350</v>
      </c>
      <c r="B131" t="s">
        <v>30</v>
      </c>
      <c r="C131" t="s">
        <v>653</v>
      </c>
      <c r="D131" t="s">
        <v>654</v>
      </c>
      <c r="E131" t="s">
        <v>655</v>
      </c>
      <c r="F131" t="s">
        <v>656</v>
      </c>
      <c r="G131" t="s">
        <v>657</v>
      </c>
      <c r="H131" t="s">
        <v>919</v>
      </c>
      <c r="I131" t="s">
        <v>920</v>
      </c>
      <c r="J131">
        <v>16735051175</v>
      </c>
      <c r="K131" s="17">
        <v>41827</v>
      </c>
      <c r="L131" t="s">
        <v>197</v>
      </c>
      <c r="M131" t="s">
        <v>863</v>
      </c>
      <c r="N131" t="s">
        <v>910</v>
      </c>
      <c r="O131" t="s">
        <v>921</v>
      </c>
      <c r="P131">
        <v>1019.51</v>
      </c>
      <c r="Q131">
        <v>180.48</v>
      </c>
      <c r="R131">
        <v>1199.99</v>
      </c>
      <c r="S131" t="s">
        <v>922</v>
      </c>
      <c r="T131" t="s">
        <v>2442</v>
      </c>
      <c r="U131">
        <v>2400</v>
      </c>
      <c r="V131" t="s">
        <v>923</v>
      </c>
      <c r="W131">
        <v>9800982769</v>
      </c>
      <c r="X131" t="s">
        <v>62</v>
      </c>
      <c r="Y131" s="1">
        <v>42776</v>
      </c>
      <c r="Z131">
        <v>65</v>
      </c>
      <c r="AA131">
        <v>16.989999999999998</v>
      </c>
      <c r="AB131">
        <v>74</v>
      </c>
      <c r="AC131">
        <v>1104.3499999999999</v>
      </c>
      <c r="AD131">
        <v>2017</v>
      </c>
      <c r="AE131" t="s">
        <v>2415</v>
      </c>
      <c r="AF131">
        <v>2</v>
      </c>
      <c r="AG131" t="s">
        <v>2478</v>
      </c>
      <c r="AH131" t="s">
        <v>2479</v>
      </c>
      <c r="AI131">
        <v>2</v>
      </c>
      <c r="AJ131" t="s">
        <v>2480</v>
      </c>
    </row>
    <row r="132" spans="1:36" x14ac:dyDescent="0.3">
      <c r="A132" t="s">
        <v>350</v>
      </c>
      <c r="B132" t="s">
        <v>30</v>
      </c>
      <c r="C132" t="s">
        <v>653</v>
      </c>
      <c r="D132" t="s">
        <v>654</v>
      </c>
      <c r="E132" t="s">
        <v>655</v>
      </c>
      <c r="F132" t="s">
        <v>656</v>
      </c>
      <c r="G132" t="s">
        <v>657</v>
      </c>
      <c r="H132" t="s">
        <v>924</v>
      </c>
      <c r="I132" t="s">
        <v>925</v>
      </c>
      <c r="J132">
        <v>18160173450</v>
      </c>
      <c r="K132" s="17">
        <v>40637</v>
      </c>
      <c r="L132" t="s">
        <v>197</v>
      </c>
      <c r="M132" t="s">
        <v>863</v>
      </c>
      <c r="N132" t="s">
        <v>878</v>
      </c>
      <c r="O132" t="s">
        <v>921</v>
      </c>
      <c r="P132">
        <v>1002.47</v>
      </c>
      <c r="Q132">
        <v>197.52</v>
      </c>
      <c r="R132">
        <v>1199.99</v>
      </c>
      <c r="S132" t="s">
        <v>926</v>
      </c>
      <c r="T132" t="s">
        <v>927</v>
      </c>
      <c r="U132">
        <v>1200</v>
      </c>
      <c r="V132" t="s">
        <v>928</v>
      </c>
      <c r="W132">
        <v>78771092019</v>
      </c>
      <c r="X132" t="s">
        <v>45</v>
      </c>
      <c r="Y132" s="1">
        <v>42776</v>
      </c>
      <c r="Z132">
        <v>45</v>
      </c>
      <c r="AA132">
        <v>725.99</v>
      </c>
      <c r="AB132">
        <v>74</v>
      </c>
      <c r="AC132">
        <v>32669.55</v>
      </c>
      <c r="AD132">
        <v>2017</v>
      </c>
      <c r="AE132" t="s">
        <v>2415</v>
      </c>
      <c r="AF132">
        <v>2</v>
      </c>
      <c r="AG132" t="s">
        <v>2478</v>
      </c>
      <c r="AH132" t="s">
        <v>2479</v>
      </c>
      <c r="AI132">
        <v>2</v>
      </c>
      <c r="AJ132" t="s">
        <v>2480</v>
      </c>
    </row>
    <row r="133" spans="1:36" x14ac:dyDescent="0.3">
      <c r="A133" t="s">
        <v>350</v>
      </c>
      <c r="B133" t="s">
        <v>30</v>
      </c>
      <c r="C133" t="s">
        <v>653</v>
      </c>
      <c r="D133" t="s">
        <v>654</v>
      </c>
      <c r="E133" t="s">
        <v>655</v>
      </c>
      <c r="F133" t="s">
        <v>656</v>
      </c>
      <c r="G133" t="s">
        <v>657</v>
      </c>
      <c r="H133" t="s">
        <v>929</v>
      </c>
      <c r="I133" t="s">
        <v>930</v>
      </c>
      <c r="J133">
        <v>12443874821</v>
      </c>
      <c r="K133" s="17">
        <v>40553</v>
      </c>
      <c r="L133" t="s">
        <v>197</v>
      </c>
      <c r="M133" t="s">
        <v>863</v>
      </c>
      <c r="N133" t="s">
        <v>910</v>
      </c>
      <c r="O133" t="s">
        <v>916</v>
      </c>
      <c r="P133">
        <v>867.52</v>
      </c>
      <c r="Q133">
        <v>296.47000000000003</v>
      </c>
      <c r="R133">
        <v>1163.99</v>
      </c>
      <c r="S133" t="s">
        <v>931</v>
      </c>
      <c r="T133" t="s">
        <v>2443</v>
      </c>
      <c r="U133">
        <v>1932</v>
      </c>
      <c r="V133" t="s">
        <v>932</v>
      </c>
      <c r="W133">
        <v>12009811526</v>
      </c>
      <c r="X133" t="s">
        <v>71</v>
      </c>
      <c r="Y133" s="1">
        <v>42776</v>
      </c>
      <c r="Z133">
        <v>70</v>
      </c>
      <c r="AA133">
        <v>824.98</v>
      </c>
      <c r="AB133">
        <v>110</v>
      </c>
      <c r="AC133">
        <v>57748.6</v>
      </c>
      <c r="AD133">
        <v>2017</v>
      </c>
      <c r="AE133" t="s">
        <v>2415</v>
      </c>
      <c r="AF133">
        <v>2</v>
      </c>
      <c r="AG133" t="s">
        <v>2478</v>
      </c>
      <c r="AH133" t="s">
        <v>2479</v>
      </c>
      <c r="AI133">
        <v>2</v>
      </c>
      <c r="AJ133" t="s">
        <v>2480</v>
      </c>
    </row>
    <row r="134" spans="1:36" x14ac:dyDescent="0.3">
      <c r="A134" t="s">
        <v>350</v>
      </c>
      <c r="B134" t="s">
        <v>30</v>
      </c>
      <c r="C134" t="s">
        <v>653</v>
      </c>
      <c r="D134" t="s">
        <v>654</v>
      </c>
      <c r="E134" t="s">
        <v>655</v>
      </c>
      <c r="F134" t="s">
        <v>656</v>
      </c>
      <c r="G134" t="s">
        <v>657</v>
      </c>
      <c r="H134" t="s">
        <v>933</v>
      </c>
      <c r="I134" t="s">
        <v>934</v>
      </c>
      <c r="J134">
        <v>15883846698</v>
      </c>
      <c r="K134" s="17">
        <v>41687</v>
      </c>
      <c r="L134" t="s">
        <v>197</v>
      </c>
      <c r="M134" t="s">
        <v>863</v>
      </c>
      <c r="N134" t="s">
        <v>910</v>
      </c>
      <c r="O134" t="s">
        <v>935</v>
      </c>
      <c r="P134">
        <v>821.91</v>
      </c>
      <c r="Q134">
        <v>278.08</v>
      </c>
      <c r="R134">
        <v>1099.99</v>
      </c>
      <c r="S134" t="s">
        <v>936</v>
      </c>
      <c r="T134" t="s">
        <v>2444</v>
      </c>
      <c r="U134">
        <v>500</v>
      </c>
      <c r="V134" t="s">
        <v>937</v>
      </c>
      <c r="W134">
        <v>7687709101</v>
      </c>
      <c r="X134" t="s">
        <v>45</v>
      </c>
      <c r="Y134" s="1">
        <v>42737</v>
      </c>
      <c r="Z134">
        <v>123</v>
      </c>
      <c r="AA134">
        <v>68.06</v>
      </c>
      <c r="AB134">
        <v>111</v>
      </c>
      <c r="AC134">
        <v>8371.380000000001</v>
      </c>
      <c r="AD134">
        <v>2017</v>
      </c>
      <c r="AE134" t="s">
        <v>2416</v>
      </c>
      <c r="AF134">
        <v>1</v>
      </c>
      <c r="AG134" t="s">
        <v>2478</v>
      </c>
      <c r="AH134" t="s">
        <v>2479</v>
      </c>
      <c r="AI134">
        <v>1</v>
      </c>
      <c r="AJ134" t="s">
        <v>2481</v>
      </c>
    </row>
    <row r="135" spans="1:36" x14ac:dyDescent="0.3">
      <c r="A135" t="s">
        <v>350</v>
      </c>
      <c r="B135" t="s">
        <v>30</v>
      </c>
      <c r="C135" t="s">
        <v>938</v>
      </c>
      <c r="D135" t="s">
        <v>939</v>
      </c>
      <c r="E135" t="s">
        <v>940</v>
      </c>
      <c r="F135" t="s">
        <v>941</v>
      </c>
      <c r="G135" t="s">
        <v>942</v>
      </c>
      <c r="H135" t="s">
        <v>943</v>
      </c>
      <c r="I135" t="s">
        <v>944</v>
      </c>
      <c r="J135">
        <v>16363837624</v>
      </c>
      <c r="K135" s="17">
        <v>42051</v>
      </c>
      <c r="L135" t="s">
        <v>233</v>
      </c>
      <c r="M135" t="s">
        <v>863</v>
      </c>
      <c r="N135" t="s">
        <v>945</v>
      </c>
      <c r="O135" t="s">
        <v>946</v>
      </c>
      <c r="P135">
        <v>836.03</v>
      </c>
      <c r="Q135">
        <v>219.96</v>
      </c>
      <c r="R135">
        <v>1055.99</v>
      </c>
      <c r="S135" t="s">
        <v>947</v>
      </c>
      <c r="T135" t="s">
        <v>2445</v>
      </c>
      <c r="U135">
        <v>2400</v>
      </c>
      <c r="V135" t="s">
        <v>948</v>
      </c>
      <c r="W135">
        <v>8710991092</v>
      </c>
      <c r="X135" t="s">
        <v>45</v>
      </c>
      <c r="Y135" s="1">
        <v>42352</v>
      </c>
      <c r="Z135">
        <v>58</v>
      </c>
      <c r="AA135">
        <v>572.96</v>
      </c>
      <c r="AB135">
        <v>119</v>
      </c>
      <c r="AC135">
        <v>33231.68</v>
      </c>
      <c r="AD135">
        <v>2015</v>
      </c>
      <c r="AE135" t="s">
        <v>2425</v>
      </c>
      <c r="AF135">
        <v>12</v>
      </c>
      <c r="AG135" t="s">
        <v>2488</v>
      </c>
      <c r="AH135" t="s">
        <v>2476</v>
      </c>
      <c r="AI135">
        <v>12</v>
      </c>
      <c r="AJ135" t="s">
        <v>2487</v>
      </c>
    </row>
    <row r="136" spans="1:36" x14ac:dyDescent="0.3">
      <c r="A136" t="s">
        <v>350</v>
      </c>
      <c r="B136" t="s">
        <v>30</v>
      </c>
      <c r="C136" t="s">
        <v>938</v>
      </c>
      <c r="D136" t="s">
        <v>939</v>
      </c>
      <c r="E136" t="s">
        <v>940</v>
      </c>
      <c r="F136" t="s">
        <v>941</v>
      </c>
      <c r="G136" t="s">
        <v>942</v>
      </c>
      <c r="H136" t="s">
        <v>949</v>
      </c>
      <c r="I136" t="s">
        <v>950</v>
      </c>
      <c r="J136">
        <v>16998122567</v>
      </c>
      <c r="K136" s="17">
        <v>41547</v>
      </c>
      <c r="L136" t="s">
        <v>241</v>
      </c>
      <c r="M136" t="s">
        <v>863</v>
      </c>
      <c r="N136" t="s">
        <v>951</v>
      </c>
      <c r="O136" t="s">
        <v>952</v>
      </c>
      <c r="P136">
        <v>708.91</v>
      </c>
      <c r="Q136">
        <v>154.13999999999999</v>
      </c>
      <c r="R136">
        <v>863.05</v>
      </c>
      <c r="S136" t="s">
        <v>953</v>
      </c>
      <c r="T136" t="s">
        <v>2446</v>
      </c>
      <c r="U136">
        <v>700</v>
      </c>
      <c r="V136" t="s">
        <v>954</v>
      </c>
      <c r="W136">
        <v>7877654123</v>
      </c>
      <c r="X136" t="s">
        <v>71</v>
      </c>
      <c r="Y136" s="1">
        <v>42339</v>
      </c>
      <c r="Z136">
        <v>67</v>
      </c>
      <c r="AA136">
        <v>1204.98</v>
      </c>
      <c r="AB136">
        <v>119</v>
      </c>
      <c r="AC136">
        <v>80733.66</v>
      </c>
      <c r="AD136">
        <v>2015</v>
      </c>
      <c r="AE136" t="s">
        <v>2425</v>
      </c>
      <c r="AF136">
        <v>12</v>
      </c>
      <c r="AG136" t="s">
        <v>2488</v>
      </c>
      <c r="AH136" t="s">
        <v>2476</v>
      </c>
      <c r="AI136">
        <v>12</v>
      </c>
      <c r="AJ136" t="s">
        <v>2487</v>
      </c>
    </row>
    <row r="137" spans="1:36" x14ac:dyDescent="0.3">
      <c r="A137" t="s">
        <v>350</v>
      </c>
      <c r="B137" t="s">
        <v>30</v>
      </c>
      <c r="C137" t="s">
        <v>938</v>
      </c>
      <c r="D137" t="s">
        <v>939</v>
      </c>
      <c r="E137" t="s">
        <v>940</v>
      </c>
      <c r="F137" t="s">
        <v>941</v>
      </c>
      <c r="G137" t="s">
        <v>942</v>
      </c>
      <c r="H137" t="s">
        <v>955</v>
      </c>
      <c r="I137" t="s">
        <v>956</v>
      </c>
      <c r="J137">
        <v>15897136211</v>
      </c>
      <c r="K137" s="17">
        <v>41001</v>
      </c>
      <c r="L137" t="s">
        <v>241</v>
      </c>
      <c r="M137" t="s">
        <v>863</v>
      </c>
      <c r="N137" t="s">
        <v>864</v>
      </c>
      <c r="O137" t="s">
        <v>957</v>
      </c>
      <c r="P137">
        <v>580.33000000000004</v>
      </c>
      <c r="Q137">
        <v>231.66</v>
      </c>
      <c r="R137">
        <v>811.99</v>
      </c>
      <c r="S137" t="s">
        <v>958</v>
      </c>
      <c r="T137" t="s">
        <v>959</v>
      </c>
      <c r="U137">
        <v>700</v>
      </c>
      <c r="V137" t="s">
        <v>960</v>
      </c>
      <c r="W137">
        <v>18920998272</v>
      </c>
      <c r="X137" t="s">
        <v>71</v>
      </c>
      <c r="Y137" s="1">
        <v>42705</v>
      </c>
      <c r="Z137">
        <v>106</v>
      </c>
      <c r="AA137">
        <v>588.95000000000005</v>
      </c>
      <c r="AB137">
        <v>120</v>
      </c>
      <c r="AC137">
        <v>62428.700000000004</v>
      </c>
      <c r="AD137">
        <v>2016</v>
      </c>
      <c r="AE137" t="s">
        <v>2425</v>
      </c>
      <c r="AF137">
        <v>12</v>
      </c>
      <c r="AG137" t="s">
        <v>2475</v>
      </c>
      <c r="AH137" t="s">
        <v>2476</v>
      </c>
      <c r="AI137">
        <v>12</v>
      </c>
      <c r="AJ137" t="s">
        <v>2487</v>
      </c>
    </row>
    <row r="138" spans="1:36" x14ac:dyDescent="0.3">
      <c r="A138" t="s">
        <v>350</v>
      </c>
      <c r="B138" t="s">
        <v>30</v>
      </c>
      <c r="C138" t="s">
        <v>938</v>
      </c>
      <c r="D138" t="s">
        <v>939</v>
      </c>
      <c r="E138" t="s">
        <v>940</v>
      </c>
      <c r="F138" t="s">
        <v>941</v>
      </c>
      <c r="G138" t="s">
        <v>942</v>
      </c>
      <c r="H138" t="s">
        <v>961</v>
      </c>
      <c r="I138" t="s">
        <v>962</v>
      </c>
      <c r="J138">
        <v>15201679612</v>
      </c>
      <c r="K138" s="17">
        <v>39748</v>
      </c>
      <c r="L138" t="s">
        <v>241</v>
      </c>
      <c r="M138" t="s">
        <v>863</v>
      </c>
      <c r="N138" t="s">
        <v>963</v>
      </c>
      <c r="O138" t="s">
        <v>964</v>
      </c>
      <c r="P138">
        <v>596.25</v>
      </c>
      <c r="Q138">
        <v>212.67</v>
      </c>
      <c r="R138">
        <v>808.92</v>
      </c>
      <c r="S138" t="s">
        <v>965</v>
      </c>
      <c r="T138" t="s">
        <v>2447</v>
      </c>
      <c r="U138">
        <v>3600</v>
      </c>
      <c r="V138" t="s">
        <v>966</v>
      </c>
      <c r="W138">
        <v>16778725246</v>
      </c>
      <c r="X138" t="s">
        <v>62</v>
      </c>
      <c r="Y138" s="1">
        <v>42704</v>
      </c>
      <c r="Z138">
        <v>62</v>
      </c>
      <c r="AA138">
        <v>66.89</v>
      </c>
      <c r="AB138">
        <v>120</v>
      </c>
      <c r="AC138">
        <v>4147.18</v>
      </c>
      <c r="AD138">
        <v>2016</v>
      </c>
      <c r="AE138" t="s">
        <v>2414</v>
      </c>
      <c r="AF138">
        <v>11</v>
      </c>
      <c r="AG138" t="s">
        <v>2475</v>
      </c>
      <c r="AH138" t="s">
        <v>2476</v>
      </c>
      <c r="AI138">
        <v>11</v>
      </c>
      <c r="AJ138" t="s">
        <v>2477</v>
      </c>
    </row>
    <row r="139" spans="1:36" x14ac:dyDescent="0.3">
      <c r="A139" t="s">
        <v>350</v>
      </c>
      <c r="B139" t="s">
        <v>30</v>
      </c>
      <c r="C139" t="s">
        <v>938</v>
      </c>
      <c r="D139" t="s">
        <v>939</v>
      </c>
      <c r="E139" t="s">
        <v>940</v>
      </c>
      <c r="F139" t="s">
        <v>941</v>
      </c>
      <c r="G139" t="s">
        <v>942</v>
      </c>
      <c r="H139" t="s">
        <v>967</v>
      </c>
      <c r="I139" t="s">
        <v>968</v>
      </c>
      <c r="J139">
        <v>26531027628</v>
      </c>
      <c r="K139" s="17">
        <v>41911</v>
      </c>
      <c r="L139" t="s">
        <v>241</v>
      </c>
      <c r="M139" t="s">
        <v>863</v>
      </c>
      <c r="N139" t="s">
        <v>878</v>
      </c>
      <c r="O139" t="s">
        <v>969</v>
      </c>
      <c r="P139">
        <v>700.5</v>
      </c>
      <c r="Q139">
        <v>104.49</v>
      </c>
      <c r="R139">
        <v>804.99</v>
      </c>
      <c r="S139" t="s">
        <v>970</v>
      </c>
      <c r="T139" t="s">
        <v>2448</v>
      </c>
      <c r="U139">
        <v>3600</v>
      </c>
      <c r="V139" t="s">
        <v>971</v>
      </c>
      <c r="W139">
        <v>7877876654</v>
      </c>
      <c r="X139" t="s">
        <v>45</v>
      </c>
      <c r="Y139" s="1">
        <v>43040</v>
      </c>
      <c r="Z139">
        <v>78</v>
      </c>
      <c r="AA139">
        <v>299.89</v>
      </c>
      <c r="AB139">
        <v>121</v>
      </c>
      <c r="AC139">
        <v>23391.42</v>
      </c>
      <c r="AD139">
        <v>2017</v>
      </c>
      <c r="AE139" t="s">
        <v>2414</v>
      </c>
      <c r="AF139">
        <v>11</v>
      </c>
      <c r="AG139" t="s">
        <v>2478</v>
      </c>
      <c r="AH139" t="s">
        <v>2476</v>
      </c>
      <c r="AI139">
        <v>11</v>
      </c>
      <c r="AJ139" t="s">
        <v>2477</v>
      </c>
    </row>
    <row r="140" spans="1:36" x14ac:dyDescent="0.3">
      <c r="A140" t="s">
        <v>350</v>
      </c>
      <c r="B140" t="s">
        <v>30</v>
      </c>
      <c r="C140" t="s">
        <v>938</v>
      </c>
      <c r="D140" t="s">
        <v>939</v>
      </c>
      <c r="E140" t="s">
        <v>940</v>
      </c>
      <c r="F140" t="s">
        <v>941</v>
      </c>
      <c r="G140" t="s">
        <v>942</v>
      </c>
      <c r="H140" t="s">
        <v>972</v>
      </c>
      <c r="I140" t="s">
        <v>973</v>
      </c>
      <c r="J140">
        <v>26561577656</v>
      </c>
      <c r="K140" s="17">
        <v>41589</v>
      </c>
      <c r="L140" t="s">
        <v>241</v>
      </c>
      <c r="M140" t="s">
        <v>863</v>
      </c>
      <c r="N140" t="s">
        <v>891</v>
      </c>
      <c r="O140" t="s">
        <v>974</v>
      </c>
      <c r="P140">
        <v>622.47</v>
      </c>
      <c r="Q140">
        <v>177.52</v>
      </c>
      <c r="R140">
        <v>799.99</v>
      </c>
      <c r="S140" t="s">
        <v>975</v>
      </c>
      <c r="T140" t="s">
        <v>976</v>
      </c>
      <c r="U140">
        <v>3600</v>
      </c>
      <c r="V140" t="s">
        <v>977</v>
      </c>
      <c r="W140">
        <v>1209009812</v>
      </c>
      <c r="X140" t="s">
        <v>71</v>
      </c>
      <c r="Y140" s="1">
        <v>42304</v>
      </c>
      <c r="Z140">
        <v>146</v>
      </c>
      <c r="AA140">
        <v>635.99</v>
      </c>
      <c r="AB140">
        <v>122</v>
      </c>
      <c r="AC140">
        <v>92854.540000000008</v>
      </c>
      <c r="AD140">
        <v>2015</v>
      </c>
      <c r="AE140" t="s">
        <v>2417</v>
      </c>
      <c r="AF140">
        <v>10</v>
      </c>
      <c r="AG140" t="s">
        <v>2488</v>
      </c>
      <c r="AH140" t="s">
        <v>2476</v>
      </c>
      <c r="AI140">
        <v>10</v>
      </c>
      <c r="AJ140" t="s">
        <v>2482</v>
      </c>
    </row>
    <row r="141" spans="1:36" x14ac:dyDescent="0.3">
      <c r="A141" t="s">
        <v>350</v>
      </c>
      <c r="B141" t="s">
        <v>30</v>
      </c>
      <c r="C141" t="s">
        <v>938</v>
      </c>
      <c r="D141" t="s">
        <v>939</v>
      </c>
      <c r="E141" t="s">
        <v>940</v>
      </c>
      <c r="F141" t="s">
        <v>941</v>
      </c>
      <c r="G141" t="s">
        <v>942</v>
      </c>
      <c r="H141" t="s">
        <v>978</v>
      </c>
      <c r="I141" t="s">
        <v>979</v>
      </c>
      <c r="J141">
        <v>26590410851</v>
      </c>
      <c r="K141" s="17">
        <v>40770</v>
      </c>
      <c r="L141" t="s">
        <v>274</v>
      </c>
      <c r="M141" t="s">
        <v>863</v>
      </c>
      <c r="N141" t="s">
        <v>864</v>
      </c>
      <c r="O141" t="s">
        <v>980</v>
      </c>
      <c r="P141">
        <v>604.04</v>
      </c>
      <c r="Q141">
        <v>194.96</v>
      </c>
      <c r="R141">
        <v>799</v>
      </c>
      <c r="S141" t="s">
        <v>981</v>
      </c>
      <c r="T141" t="s">
        <v>982</v>
      </c>
      <c r="U141">
        <v>3700</v>
      </c>
      <c r="V141" t="s">
        <v>983</v>
      </c>
      <c r="W141">
        <v>8991092010</v>
      </c>
      <c r="X141" t="s">
        <v>62</v>
      </c>
      <c r="Y141" s="1">
        <v>42305</v>
      </c>
      <c r="Z141">
        <v>45</v>
      </c>
      <c r="AA141">
        <v>731.99</v>
      </c>
      <c r="AB141">
        <v>122</v>
      </c>
      <c r="AC141">
        <v>32939.550000000003</v>
      </c>
      <c r="AD141">
        <v>2015</v>
      </c>
      <c r="AE141" t="s">
        <v>2417</v>
      </c>
      <c r="AF141">
        <v>10</v>
      </c>
      <c r="AG141" t="s">
        <v>2488</v>
      </c>
      <c r="AH141" t="s">
        <v>2476</v>
      </c>
      <c r="AI141">
        <v>10</v>
      </c>
      <c r="AJ141" t="s">
        <v>2482</v>
      </c>
    </row>
    <row r="142" spans="1:36" x14ac:dyDescent="0.3">
      <c r="A142" t="s">
        <v>350</v>
      </c>
      <c r="B142" t="s">
        <v>30</v>
      </c>
      <c r="C142" t="s">
        <v>938</v>
      </c>
      <c r="D142" t="s">
        <v>939</v>
      </c>
      <c r="E142" t="s">
        <v>940</v>
      </c>
      <c r="F142" t="s">
        <v>941</v>
      </c>
      <c r="G142" t="s">
        <v>942</v>
      </c>
      <c r="H142" t="s">
        <v>984</v>
      </c>
      <c r="I142" t="s">
        <v>985</v>
      </c>
      <c r="J142">
        <v>26537828071</v>
      </c>
      <c r="K142" s="17">
        <v>40973</v>
      </c>
      <c r="L142" t="s">
        <v>274</v>
      </c>
      <c r="M142" t="s">
        <v>863</v>
      </c>
      <c r="N142" t="s">
        <v>885</v>
      </c>
      <c r="O142" t="s">
        <v>974</v>
      </c>
      <c r="P142">
        <v>594.04</v>
      </c>
      <c r="Q142">
        <v>174.95</v>
      </c>
      <c r="R142">
        <v>768.99</v>
      </c>
      <c r="S142" t="s">
        <v>986</v>
      </c>
      <c r="T142" t="s">
        <v>987</v>
      </c>
      <c r="U142">
        <v>500</v>
      </c>
      <c r="V142" t="s">
        <v>988</v>
      </c>
      <c r="W142">
        <v>7787102911</v>
      </c>
      <c r="X142" t="s">
        <v>45</v>
      </c>
      <c r="Y142" s="1">
        <v>42542</v>
      </c>
      <c r="Z142">
        <v>50</v>
      </c>
      <c r="AA142">
        <v>948.99</v>
      </c>
      <c r="AB142">
        <v>122</v>
      </c>
      <c r="AC142">
        <v>47449.5</v>
      </c>
      <c r="AD142">
        <v>2016</v>
      </c>
      <c r="AE142" t="s">
        <v>2423</v>
      </c>
      <c r="AF142">
        <v>6</v>
      </c>
      <c r="AG142" t="s">
        <v>2475</v>
      </c>
      <c r="AH142" t="s">
        <v>2483</v>
      </c>
      <c r="AI142">
        <v>6</v>
      </c>
      <c r="AJ142" t="s">
        <v>2491</v>
      </c>
    </row>
    <row r="143" spans="1:36" x14ac:dyDescent="0.3">
      <c r="A143" t="s">
        <v>350</v>
      </c>
      <c r="B143" t="s">
        <v>30</v>
      </c>
      <c r="C143" t="s">
        <v>938</v>
      </c>
      <c r="D143" t="s">
        <v>939</v>
      </c>
      <c r="E143" t="s">
        <v>940</v>
      </c>
      <c r="F143" t="s">
        <v>941</v>
      </c>
      <c r="G143" t="s">
        <v>942</v>
      </c>
      <c r="H143" t="s">
        <v>989</v>
      </c>
      <c r="I143" t="s">
        <v>990</v>
      </c>
      <c r="J143">
        <v>26523655356</v>
      </c>
      <c r="K143" s="17">
        <v>40637</v>
      </c>
      <c r="L143" t="s">
        <v>274</v>
      </c>
      <c r="M143" t="s">
        <v>863</v>
      </c>
      <c r="N143" t="s">
        <v>864</v>
      </c>
      <c r="O143" t="s">
        <v>865</v>
      </c>
      <c r="P143">
        <v>590.13</v>
      </c>
      <c r="Q143">
        <v>175.98</v>
      </c>
      <c r="R143">
        <v>766.11</v>
      </c>
      <c r="S143" t="s">
        <v>991</v>
      </c>
      <c r="T143" t="s">
        <v>2437</v>
      </c>
      <c r="U143">
        <v>1500</v>
      </c>
      <c r="V143" t="s">
        <v>992</v>
      </c>
      <c r="W143">
        <v>18920998222</v>
      </c>
      <c r="X143" t="s">
        <v>45</v>
      </c>
      <c r="Y143" s="1">
        <v>41446</v>
      </c>
      <c r="Z143">
        <v>119</v>
      </c>
      <c r="AA143">
        <v>739.99</v>
      </c>
      <c r="AB143">
        <v>123</v>
      </c>
      <c r="AC143">
        <v>88058.81</v>
      </c>
      <c r="AD143">
        <v>2013</v>
      </c>
      <c r="AE143" t="s">
        <v>2423</v>
      </c>
      <c r="AF143">
        <v>6</v>
      </c>
      <c r="AG143" t="s">
        <v>2492</v>
      </c>
      <c r="AH143" t="s">
        <v>2483</v>
      </c>
      <c r="AI143">
        <v>6</v>
      </c>
      <c r="AJ143" t="s">
        <v>2491</v>
      </c>
    </row>
    <row r="144" spans="1:36" x14ac:dyDescent="0.3">
      <c r="A144" t="s">
        <v>350</v>
      </c>
      <c r="B144" t="s">
        <v>30</v>
      </c>
      <c r="C144" t="s">
        <v>938</v>
      </c>
      <c r="D144" t="s">
        <v>939</v>
      </c>
      <c r="E144" t="s">
        <v>940</v>
      </c>
      <c r="F144" t="s">
        <v>941</v>
      </c>
      <c r="G144" t="s">
        <v>942</v>
      </c>
      <c r="H144" t="s">
        <v>993</v>
      </c>
      <c r="I144" t="s">
        <v>994</v>
      </c>
      <c r="J144">
        <v>26595011322</v>
      </c>
      <c r="K144" s="17">
        <v>40770</v>
      </c>
      <c r="L144" t="s">
        <v>274</v>
      </c>
      <c r="M144" t="s">
        <v>863</v>
      </c>
      <c r="N144" t="s">
        <v>885</v>
      </c>
      <c r="O144" t="s">
        <v>995</v>
      </c>
      <c r="P144">
        <v>647.83000000000004</v>
      </c>
      <c r="Q144">
        <v>113.16</v>
      </c>
      <c r="R144">
        <v>760.99</v>
      </c>
      <c r="S144" t="s">
        <v>996</v>
      </c>
      <c r="T144" t="s">
        <v>997</v>
      </c>
      <c r="U144">
        <v>700</v>
      </c>
      <c r="V144" t="s">
        <v>998</v>
      </c>
      <c r="W144">
        <v>8911211211</v>
      </c>
      <c r="X144" t="s">
        <v>62</v>
      </c>
      <c r="Y144" s="1">
        <v>42542</v>
      </c>
      <c r="Z144">
        <v>77</v>
      </c>
      <c r="AA144">
        <v>419.99</v>
      </c>
      <c r="AB144">
        <v>123</v>
      </c>
      <c r="AC144">
        <v>32339.23</v>
      </c>
      <c r="AD144">
        <v>2016</v>
      </c>
      <c r="AE144" t="s">
        <v>2423</v>
      </c>
      <c r="AF144">
        <v>6</v>
      </c>
      <c r="AG144" t="s">
        <v>2475</v>
      </c>
      <c r="AH144" t="s">
        <v>2483</v>
      </c>
      <c r="AI144">
        <v>6</v>
      </c>
      <c r="AJ144" t="s">
        <v>2491</v>
      </c>
    </row>
    <row r="145" spans="1:36" x14ac:dyDescent="0.3">
      <c r="A145" t="s">
        <v>350</v>
      </c>
      <c r="B145" t="s">
        <v>30</v>
      </c>
      <c r="C145" t="s">
        <v>938</v>
      </c>
      <c r="D145" t="s">
        <v>939</v>
      </c>
      <c r="E145" t="s">
        <v>940</v>
      </c>
      <c r="F145" t="s">
        <v>941</v>
      </c>
      <c r="G145" t="s">
        <v>942</v>
      </c>
      <c r="H145" t="s">
        <v>999</v>
      </c>
      <c r="I145" t="s">
        <v>1000</v>
      </c>
      <c r="J145">
        <v>26578277683</v>
      </c>
      <c r="K145" s="17">
        <v>42397</v>
      </c>
      <c r="L145" t="s">
        <v>274</v>
      </c>
      <c r="M145" t="s">
        <v>863</v>
      </c>
      <c r="N145" t="s">
        <v>885</v>
      </c>
      <c r="O145" t="s">
        <v>995</v>
      </c>
      <c r="P145">
        <v>556.79999999999995</v>
      </c>
      <c r="Q145">
        <v>202.19</v>
      </c>
      <c r="R145">
        <v>758.99</v>
      </c>
      <c r="S145" t="s">
        <v>1001</v>
      </c>
      <c r="T145" t="s">
        <v>1002</v>
      </c>
      <c r="U145">
        <v>5000</v>
      </c>
      <c r="V145" t="s">
        <v>1003</v>
      </c>
      <c r="W145">
        <v>1244315261</v>
      </c>
      <c r="X145" t="s">
        <v>45</v>
      </c>
      <c r="Y145" s="1">
        <v>42535</v>
      </c>
      <c r="Z145">
        <v>120</v>
      </c>
      <c r="AA145">
        <v>721.99</v>
      </c>
      <c r="AB145">
        <v>124</v>
      </c>
      <c r="AC145">
        <v>86638.8</v>
      </c>
      <c r="AD145">
        <v>2016</v>
      </c>
      <c r="AE145" t="s">
        <v>2423</v>
      </c>
      <c r="AF145">
        <v>6</v>
      </c>
      <c r="AG145" t="s">
        <v>2475</v>
      </c>
      <c r="AH145" t="s">
        <v>2483</v>
      </c>
      <c r="AI145">
        <v>6</v>
      </c>
      <c r="AJ145" t="s">
        <v>2491</v>
      </c>
    </row>
    <row r="146" spans="1:36" x14ac:dyDescent="0.3">
      <c r="A146" t="s">
        <v>350</v>
      </c>
      <c r="B146" t="s">
        <v>30</v>
      </c>
      <c r="C146" t="s">
        <v>938</v>
      </c>
      <c r="D146" t="s">
        <v>939</v>
      </c>
      <c r="E146" t="s">
        <v>940</v>
      </c>
      <c r="F146" t="s">
        <v>941</v>
      </c>
      <c r="G146" t="s">
        <v>942</v>
      </c>
      <c r="H146" t="s">
        <v>1004</v>
      </c>
      <c r="I146" t="s">
        <v>1005</v>
      </c>
      <c r="J146">
        <v>26504586171</v>
      </c>
      <c r="K146" s="17">
        <v>41589</v>
      </c>
      <c r="L146" t="s">
        <v>274</v>
      </c>
      <c r="M146" t="s">
        <v>863</v>
      </c>
      <c r="N146" t="s">
        <v>878</v>
      </c>
      <c r="O146" t="s">
        <v>1006</v>
      </c>
      <c r="P146">
        <v>609.89</v>
      </c>
      <c r="Q146">
        <v>140.1</v>
      </c>
      <c r="R146">
        <v>749.99</v>
      </c>
      <c r="S146" t="s">
        <v>1007</v>
      </c>
      <c r="T146" t="s">
        <v>1008</v>
      </c>
      <c r="U146">
        <v>1500</v>
      </c>
      <c r="V146" t="s">
        <v>1009</v>
      </c>
      <c r="W146">
        <v>1355410091</v>
      </c>
      <c r="X146" t="s">
        <v>71</v>
      </c>
      <c r="Y146" s="1">
        <v>42534</v>
      </c>
      <c r="Z146">
        <v>62</v>
      </c>
      <c r="AA146">
        <v>1499.89</v>
      </c>
      <c r="AB146">
        <v>124</v>
      </c>
      <c r="AC146">
        <v>92993.180000000008</v>
      </c>
      <c r="AD146">
        <v>2016</v>
      </c>
      <c r="AE146" t="s">
        <v>2423</v>
      </c>
      <c r="AF146">
        <v>6</v>
      </c>
      <c r="AG146" t="s">
        <v>2475</v>
      </c>
      <c r="AH146" t="s">
        <v>2483</v>
      </c>
      <c r="AI146">
        <v>6</v>
      </c>
      <c r="AJ146" t="s">
        <v>2491</v>
      </c>
    </row>
    <row r="147" spans="1:36" x14ac:dyDescent="0.3">
      <c r="A147" t="s">
        <v>350</v>
      </c>
      <c r="B147" t="s">
        <v>30</v>
      </c>
      <c r="C147" t="s">
        <v>938</v>
      </c>
      <c r="D147" t="s">
        <v>939</v>
      </c>
      <c r="E147" t="s">
        <v>940</v>
      </c>
      <c r="F147" t="s">
        <v>941</v>
      </c>
      <c r="G147" t="s">
        <v>942</v>
      </c>
      <c r="H147" t="s">
        <v>1010</v>
      </c>
      <c r="I147" t="s">
        <v>1011</v>
      </c>
      <c r="J147">
        <v>26561396427</v>
      </c>
      <c r="K147" s="17">
        <v>41729</v>
      </c>
      <c r="L147" t="s">
        <v>274</v>
      </c>
      <c r="M147" t="s">
        <v>863</v>
      </c>
      <c r="N147" t="s">
        <v>1012</v>
      </c>
      <c r="O147" t="s">
        <v>865</v>
      </c>
      <c r="P147">
        <v>650.48</v>
      </c>
      <c r="Q147">
        <v>91.15</v>
      </c>
      <c r="R147">
        <v>741.63</v>
      </c>
      <c r="S147" t="s">
        <v>1013</v>
      </c>
      <c r="T147" t="s">
        <v>1014</v>
      </c>
      <c r="U147">
        <v>5000</v>
      </c>
      <c r="V147" t="s">
        <v>1015</v>
      </c>
      <c r="W147">
        <v>87220191821</v>
      </c>
      <c r="X147" t="s">
        <v>62</v>
      </c>
      <c r="Y147" s="1">
        <v>42811</v>
      </c>
      <c r="Z147">
        <v>97</v>
      </c>
      <c r="AA147">
        <v>939.49</v>
      </c>
      <c r="AB147">
        <v>125</v>
      </c>
      <c r="AC147">
        <v>91130.53</v>
      </c>
      <c r="AD147">
        <v>2017</v>
      </c>
      <c r="AE147" t="s">
        <v>2422</v>
      </c>
      <c r="AF147">
        <v>3</v>
      </c>
      <c r="AG147" t="s">
        <v>2478</v>
      </c>
      <c r="AH147" t="s">
        <v>2479</v>
      </c>
      <c r="AI147">
        <v>3</v>
      </c>
      <c r="AJ147" t="s">
        <v>2490</v>
      </c>
    </row>
    <row r="148" spans="1:36" x14ac:dyDescent="0.3">
      <c r="A148" t="s">
        <v>350</v>
      </c>
      <c r="B148" t="s">
        <v>30</v>
      </c>
      <c r="C148" t="s">
        <v>938</v>
      </c>
      <c r="D148" t="s">
        <v>939</v>
      </c>
      <c r="E148" t="s">
        <v>940</v>
      </c>
      <c r="F148" t="s">
        <v>941</v>
      </c>
      <c r="G148" t="s">
        <v>942</v>
      </c>
      <c r="H148" t="s">
        <v>1016</v>
      </c>
      <c r="I148" t="s">
        <v>1017</v>
      </c>
      <c r="J148">
        <v>26589440240</v>
      </c>
      <c r="K148" s="17">
        <v>42551</v>
      </c>
      <c r="L148" t="s">
        <v>274</v>
      </c>
      <c r="M148" t="s">
        <v>863</v>
      </c>
      <c r="N148" t="s">
        <v>910</v>
      </c>
      <c r="O148" t="s">
        <v>1018</v>
      </c>
      <c r="P148">
        <v>609.53</v>
      </c>
      <c r="Q148">
        <v>125.46</v>
      </c>
      <c r="R148">
        <v>734.99</v>
      </c>
      <c r="S148" t="s">
        <v>1019</v>
      </c>
      <c r="T148" t="s">
        <v>1020</v>
      </c>
      <c r="U148">
        <v>100</v>
      </c>
      <c r="V148" t="s">
        <v>1021</v>
      </c>
      <c r="W148">
        <v>9988018291</v>
      </c>
      <c r="X148" t="s">
        <v>45</v>
      </c>
      <c r="Y148" s="1">
        <v>42787</v>
      </c>
      <c r="Z148">
        <v>33</v>
      </c>
      <c r="AA148">
        <v>1249</v>
      </c>
      <c r="AB148">
        <v>125</v>
      </c>
      <c r="AC148">
        <v>41217</v>
      </c>
      <c r="AD148">
        <v>2017</v>
      </c>
      <c r="AE148" t="s">
        <v>2415</v>
      </c>
      <c r="AF148">
        <v>2</v>
      </c>
      <c r="AG148" t="s">
        <v>2478</v>
      </c>
      <c r="AH148" t="s">
        <v>2479</v>
      </c>
      <c r="AI148">
        <v>2</v>
      </c>
      <c r="AJ148" t="s">
        <v>2480</v>
      </c>
    </row>
    <row r="149" spans="1:36" x14ac:dyDescent="0.3">
      <c r="A149" t="s">
        <v>350</v>
      </c>
      <c r="B149" t="s">
        <v>30</v>
      </c>
      <c r="C149" t="s">
        <v>938</v>
      </c>
      <c r="D149" t="s">
        <v>939</v>
      </c>
      <c r="E149" t="s">
        <v>940</v>
      </c>
      <c r="F149" t="s">
        <v>941</v>
      </c>
      <c r="G149" t="s">
        <v>942</v>
      </c>
      <c r="H149" t="s">
        <v>1022</v>
      </c>
      <c r="I149" t="s">
        <v>1023</v>
      </c>
      <c r="J149">
        <v>26592192850</v>
      </c>
      <c r="K149" s="17">
        <v>41869</v>
      </c>
      <c r="L149" t="s">
        <v>274</v>
      </c>
      <c r="M149" t="s">
        <v>863</v>
      </c>
      <c r="N149" t="s">
        <v>885</v>
      </c>
      <c r="O149" t="s">
        <v>1024</v>
      </c>
      <c r="P149">
        <v>565.39</v>
      </c>
      <c r="Q149">
        <v>166.6</v>
      </c>
      <c r="R149">
        <v>731.99</v>
      </c>
      <c r="S149" t="s">
        <v>1025</v>
      </c>
      <c r="T149" t="s">
        <v>1026</v>
      </c>
      <c r="U149">
        <v>100</v>
      </c>
      <c r="V149" t="s">
        <v>1027</v>
      </c>
      <c r="W149">
        <v>18920998273</v>
      </c>
      <c r="X149" t="s">
        <v>45</v>
      </c>
      <c r="Y149" s="1">
        <v>42787</v>
      </c>
      <c r="Z149">
        <v>134</v>
      </c>
      <c r="AA149">
        <v>710.99</v>
      </c>
      <c r="AB149">
        <v>109</v>
      </c>
      <c r="AC149">
        <v>95272.66</v>
      </c>
      <c r="AD149">
        <v>2017</v>
      </c>
      <c r="AE149" t="s">
        <v>2415</v>
      </c>
      <c r="AF149">
        <v>2</v>
      </c>
      <c r="AG149" t="s">
        <v>2478</v>
      </c>
      <c r="AH149" t="s">
        <v>2479</v>
      </c>
      <c r="AI149">
        <v>2</v>
      </c>
      <c r="AJ149" t="s">
        <v>2480</v>
      </c>
    </row>
    <row r="150" spans="1:36" x14ac:dyDescent="0.3">
      <c r="A150" t="s">
        <v>350</v>
      </c>
      <c r="B150" t="s">
        <v>30</v>
      </c>
      <c r="C150" t="s">
        <v>938</v>
      </c>
      <c r="D150" t="s">
        <v>939</v>
      </c>
      <c r="E150" t="s">
        <v>940</v>
      </c>
      <c r="F150" t="s">
        <v>941</v>
      </c>
      <c r="G150" t="s">
        <v>942</v>
      </c>
      <c r="H150" t="s">
        <v>1028</v>
      </c>
      <c r="I150" t="s">
        <v>1029</v>
      </c>
      <c r="J150">
        <v>26522661720</v>
      </c>
      <c r="K150" s="17">
        <v>41911</v>
      </c>
      <c r="L150" t="s">
        <v>274</v>
      </c>
      <c r="M150" t="s">
        <v>863</v>
      </c>
      <c r="N150" t="s">
        <v>885</v>
      </c>
      <c r="O150" t="s">
        <v>1006</v>
      </c>
      <c r="P150">
        <v>601.55999999999995</v>
      </c>
      <c r="Q150">
        <v>124.43</v>
      </c>
      <c r="R150">
        <v>725.99</v>
      </c>
      <c r="S150" t="s">
        <v>1030</v>
      </c>
      <c r="T150" t="s">
        <v>1031</v>
      </c>
      <c r="U150">
        <v>100</v>
      </c>
      <c r="V150" t="s">
        <v>1032</v>
      </c>
      <c r="W150">
        <v>1255411091</v>
      </c>
      <c r="X150" t="s">
        <v>45</v>
      </c>
      <c r="Y150" s="1">
        <v>42417</v>
      </c>
      <c r="Z150">
        <v>105</v>
      </c>
      <c r="AA150">
        <v>635.99</v>
      </c>
      <c r="AB150">
        <v>110</v>
      </c>
      <c r="AC150">
        <v>66778.95</v>
      </c>
      <c r="AD150">
        <v>2016</v>
      </c>
      <c r="AE150" t="s">
        <v>2415</v>
      </c>
      <c r="AF150">
        <v>2</v>
      </c>
      <c r="AG150" t="s">
        <v>2475</v>
      </c>
      <c r="AH150" t="s">
        <v>2479</v>
      </c>
      <c r="AI150">
        <v>2</v>
      </c>
      <c r="AJ150" t="s">
        <v>2480</v>
      </c>
    </row>
    <row r="151" spans="1:36" x14ac:dyDescent="0.3">
      <c r="A151" t="s">
        <v>350</v>
      </c>
      <c r="B151" t="s">
        <v>30</v>
      </c>
      <c r="C151" t="s">
        <v>938</v>
      </c>
      <c r="D151" t="s">
        <v>939</v>
      </c>
      <c r="E151" t="s">
        <v>940</v>
      </c>
      <c r="F151" t="s">
        <v>941</v>
      </c>
      <c r="G151" t="s">
        <v>942</v>
      </c>
      <c r="H151" t="s">
        <v>1033</v>
      </c>
      <c r="I151" t="s">
        <v>1034</v>
      </c>
      <c r="J151">
        <v>26565429792</v>
      </c>
      <c r="K151" s="17">
        <v>42619</v>
      </c>
      <c r="L151" t="s">
        <v>274</v>
      </c>
      <c r="M151" t="s">
        <v>863</v>
      </c>
      <c r="N151" t="s">
        <v>885</v>
      </c>
      <c r="O151" t="s">
        <v>1035</v>
      </c>
      <c r="P151">
        <v>532.27</v>
      </c>
      <c r="Q151">
        <v>190.72</v>
      </c>
      <c r="R151">
        <v>722.99</v>
      </c>
      <c r="S151" t="s">
        <v>1036</v>
      </c>
      <c r="T151" t="s">
        <v>1037</v>
      </c>
      <c r="U151">
        <v>100</v>
      </c>
      <c r="V151" t="s">
        <v>1038</v>
      </c>
      <c r="W151">
        <v>18920998572</v>
      </c>
      <c r="X151" t="s">
        <v>62</v>
      </c>
      <c r="Y151" s="1">
        <v>42417</v>
      </c>
      <c r="Z151">
        <v>129</v>
      </c>
      <c r="AA151">
        <v>863.05</v>
      </c>
      <c r="AB151">
        <v>111</v>
      </c>
      <c r="AC151">
        <v>111333.45</v>
      </c>
      <c r="AD151">
        <v>2016</v>
      </c>
      <c r="AE151" t="s">
        <v>2415</v>
      </c>
      <c r="AF151">
        <v>2</v>
      </c>
      <c r="AG151" t="s">
        <v>2475</v>
      </c>
      <c r="AH151" t="s">
        <v>2479</v>
      </c>
      <c r="AI151">
        <v>2</v>
      </c>
      <c r="AJ151" t="s">
        <v>2480</v>
      </c>
    </row>
    <row r="152" spans="1:36" x14ac:dyDescent="0.3">
      <c r="A152" t="s">
        <v>350</v>
      </c>
      <c r="B152" t="s">
        <v>30</v>
      </c>
      <c r="C152" t="s">
        <v>938</v>
      </c>
      <c r="D152" t="s">
        <v>939</v>
      </c>
      <c r="E152" t="s">
        <v>940</v>
      </c>
      <c r="F152" t="s">
        <v>941</v>
      </c>
      <c r="G152" t="s">
        <v>942</v>
      </c>
      <c r="H152" t="s">
        <v>1039</v>
      </c>
      <c r="I152" t="s">
        <v>1040</v>
      </c>
      <c r="J152">
        <v>26517224537</v>
      </c>
      <c r="K152" s="17">
        <v>41771</v>
      </c>
      <c r="L152" t="s">
        <v>274</v>
      </c>
      <c r="M152" t="s">
        <v>863</v>
      </c>
      <c r="N152" t="s">
        <v>898</v>
      </c>
      <c r="O152" t="s">
        <v>995</v>
      </c>
      <c r="P152">
        <v>603.22</v>
      </c>
      <c r="Q152">
        <v>118.77</v>
      </c>
      <c r="R152">
        <v>721.99</v>
      </c>
      <c r="S152" t="s">
        <v>1041</v>
      </c>
      <c r="T152" t="s">
        <v>1042</v>
      </c>
      <c r="U152">
        <v>100</v>
      </c>
      <c r="V152" t="s">
        <v>1043</v>
      </c>
      <c r="W152">
        <v>125510000000</v>
      </c>
      <c r="X152" t="s">
        <v>71</v>
      </c>
      <c r="Y152" s="1">
        <v>42776</v>
      </c>
      <c r="Z152">
        <v>52</v>
      </c>
      <c r="AA152">
        <v>1844.89</v>
      </c>
      <c r="AB152">
        <v>111</v>
      </c>
      <c r="AC152">
        <v>95934.28</v>
      </c>
      <c r="AD152">
        <v>2017</v>
      </c>
      <c r="AE152" t="s">
        <v>2415</v>
      </c>
      <c r="AF152">
        <v>2</v>
      </c>
      <c r="AG152" t="s">
        <v>2478</v>
      </c>
      <c r="AH152" t="s">
        <v>2479</v>
      </c>
      <c r="AI152">
        <v>2</v>
      </c>
      <c r="AJ152" t="s">
        <v>2480</v>
      </c>
    </row>
    <row r="153" spans="1:36" x14ac:dyDescent="0.3">
      <c r="A153" t="s">
        <v>350</v>
      </c>
      <c r="B153" t="s">
        <v>30</v>
      </c>
      <c r="C153" t="s">
        <v>938</v>
      </c>
      <c r="D153" t="s">
        <v>939</v>
      </c>
      <c r="E153" t="s">
        <v>940</v>
      </c>
      <c r="F153" t="s">
        <v>941</v>
      </c>
      <c r="G153" t="s">
        <v>942</v>
      </c>
      <c r="H153" t="s">
        <v>1044</v>
      </c>
      <c r="I153" t="s">
        <v>1045</v>
      </c>
      <c r="J153">
        <v>26568600526</v>
      </c>
      <c r="K153" s="17">
        <v>41463</v>
      </c>
      <c r="L153" t="s">
        <v>274</v>
      </c>
      <c r="M153" t="s">
        <v>863</v>
      </c>
      <c r="N153" t="s">
        <v>878</v>
      </c>
      <c r="O153" t="s">
        <v>1046</v>
      </c>
      <c r="P153">
        <v>616.53</v>
      </c>
      <c r="Q153">
        <v>103.46</v>
      </c>
      <c r="R153">
        <v>719.99</v>
      </c>
      <c r="S153" t="s">
        <v>1047</v>
      </c>
      <c r="T153" t="s">
        <v>1048</v>
      </c>
      <c r="U153">
        <v>100</v>
      </c>
      <c r="V153" t="s">
        <v>1049</v>
      </c>
      <c r="W153">
        <v>1266171888</v>
      </c>
      <c r="X153" t="s">
        <v>45</v>
      </c>
      <c r="Y153" s="1">
        <v>42776</v>
      </c>
      <c r="Z153">
        <v>108</v>
      </c>
      <c r="AA153">
        <v>1249</v>
      </c>
      <c r="AB153">
        <v>112</v>
      </c>
      <c r="AC153">
        <v>134892</v>
      </c>
      <c r="AD153">
        <v>2017</v>
      </c>
      <c r="AE153" t="s">
        <v>2415</v>
      </c>
      <c r="AF153">
        <v>2</v>
      </c>
      <c r="AG153" t="s">
        <v>2478</v>
      </c>
      <c r="AH153" t="s">
        <v>2479</v>
      </c>
      <c r="AI153">
        <v>2</v>
      </c>
      <c r="AJ153" t="s">
        <v>2480</v>
      </c>
    </row>
    <row r="154" spans="1:36" x14ac:dyDescent="0.3">
      <c r="A154" t="s">
        <v>350</v>
      </c>
      <c r="B154" t="s">
        <v>30</v>
      </c>
      <c r="C154" t="s">
        <v>938</v>
      </c>
      <c r="D154" t="s">
        <v>939</v>
      </c>
      <c r="E154" t="s">
        <v>940</v>
      </c>
      <c r="F154" t="s">
        <v>941</v>
      </c>
      <c r="G154" t="s">
        <v>942</v>
      </c>
      <c r="H154" t="s">
        <v>1050</v>
      </c>
      <c r="I154" t="s">
        <v>1051</v>
      </c>
      <c r="J154">
        <v>26512270202</v>
      </c>
      <c r="K154" s="17">
        <v>41043</v>
      </c>
      <c r="L154" t="s">
        <v>274</v>
      </c>
      <c r="M154" t="s">
        <v>863</v>
      </c>
      <c r="N154" t="s">
        <v>878</v>
      </c>
      <c r="O154" t="s">
        <v>1018</v>
      </c>
      <c r="P154">
        <v>538.54999999999995</v>
      </c>
      <c r="Q154">
        <v>181.44</v>
      </c>
      <c r="R154">
        <v>719.99</v>
      </c>
      <c r="S154" t="s">
        <v>1052</v>
      </c>
      <c r="T154" t="s">
        <v>1053</v>
      </c>
      <c r="U154">
        <v>100</v>
      </c>
      <c r="V154" t="s">
        <v>1054</v>
      </c>
      <c r="W154">
        <v>1255413091</v>
      </c>
      <c r="X154" t="s">
        <v>62</v>
      </c>
      <c r="Y154" s="1">
        <v>42776</v>
      </c>
      <c r="Z154">
        <v>131</v>
      </c>
      <c r="AA154">
        <v>635.99</v>
      </c>
      <c r="AB154">
        <v>113</v>
      </c>
      <c r="AC154">
        <v>83314.69</v>
      </c>
      <c r="AD154">
        <v>2017</v>
      </c>
      <c r="AE154" t="s">
        <v>2415</v>
      </c>
      <c r="AF154">
        <v>2</v>
      </c>
      <c r="AG154" t="s">
        <v>2478</v>
      </c>
      <c r="AH154" t="s">
        <v>2479</v>
      </c>
      <c r="AI154">
        <v>2</v>
      </c>
      <c r="AJ154" t="s">
        <v>2480</v>
      </c>
    </row>
    <row r="155" spans="1:36" x14ac:dyDescent="0.3">
      <c r="A155" t="s">
        <v>350</v>
      </c>
      <c r="B155" t="s">
        <v>30</v>
      </c>
      <c r="C155" t="s">
        <v>938</v>
      </c>
      <c r="D155" t="s">
        <v>939</v>
      </c>
      <c r="E155" t="s">
        <v>940</v>
      </c>
      <c r="F155" t="s">
        <v>941</v>
      </c>
      <c r="G155" t="s">
        <v>942</v>
      </c>
      <c r="H155" t="s">
        <v>1055</v>
      </c>
      <c r="I155" t="s">
        <v>1056</v>
      </c>
      <c r="J155">
        <v>26549962703</v>
      </c>
      <c r="K155" s="17">
        <v>40721</v>
      </c>
      <c r="L155" t="s">
        <v>274</v>
      </c>
      <c r="M155" t="s">
        <v>863</v>
      </c>
      <c r="N155" t="s">
        <v>885</v>
      </c>
      <c r="O155" t="s">
        <v>1057</v>
      </c>
      <c r="P155">
        <v>585.26</v>
      </c>
      <c r="Q155">
        <v>128.72999999999999</v>
      </c>
      <c r="R155">
        <v>713.99</v>
      </c>
      <c r="S155" t="s">
        <v>1058</v>
      </c>
      <c r="T155" t="s">
        <v>1059</v>
      </c>
      <c r="U155">
        <v>100</v>
      </c>
      <c r="V155" t="s">
        <v>1060</v>
      </c>
      <c r="W155">
        <v>10998872711</v>
      </c>
      <c r="X155" t="s">
        <v>45</v>
      </c>
      <c r="Y155" s="1">
        <v>42737</v>
      </c>
      <c r="Z155">
        <v>82</v>
      </c>
      <c r="AA155">
        <v>1299.73</v>
      </c>
      <c r="AB155">
        <v>113</v>
      </c>
      <c r="AC155">
        <v>106577.86</v>
      </c>
      <c r="AD155">
        <v>2017</v>
      </c>
      <c r="AE155" t="s">
        <v>2416</v>
      </c>
      <c r="AF155">
        <v>1</v>
      </c>
      <c r="AG155" t="s">
        <v>2478</v>
      </c>
      <c r="AH155" t="s">
        <v>2479</v>
      </c>
      <c r="AI155">
        <v>1</v>
      </c>
      <c r="AJ155" t="s">
        <v>2481</v>
      </c>
    </row>
    <row r="156" spans="1:36" x14ac:dyDescent="0.3">
      <c r="A156" t="s">
        <v>350</v>
      </c>
      <c r="B156" t="s">
        <v>30</v>
      </c>
      <c r="C156" t="s">
        <v>938</v>
      </c>
      <c r="D156" t="s">
        <v>939</v>
      </c>
      <c r="E156" t="s">
        <v>940</v>
      </c>
      <c r="F156" t="s">
        <v>941</v>
      </c>
      <c r="G156" t="s">
        <v>942</v>
      </c>
      <c r="H156" t="s">
        <v>1061</v>
      </c>
      <c r="I156" t="s">
        <v>1062</v>
      </c>
      <c r="J156">
        <v>26501580180</v>
      </c>
      <c r="K156" s="17">
        <v>40819</v>
      </c>
      <c r="L156" t="s">
        <v>274</v>
      </c>
      <c r="M156" t="s">
        <v>863</v>
      </c>
      <c r="N156" t="s">
        <v>885</v>
      </c>
      <c r="O156" t="s">
        <v>1057</v>
      </c>
      <c r="P156">
        <v>533.21</v>
      </c>
      <c r="Q156">
        <v>180.78</v>
      </c>
      <c r="R156">
        <v>713.99</v>
      </c>
      <c r="S156" t="s">
        <v>1063</v>
      </c>
      <c r="T156" t="s">
        <v>1064</v>
      </c>
      <c r="U156">
        <v>100</v>
      </c>
      <c r="V156" t="s">
        <v>1065</v>
      </c>
      <c r="W156">
        <v>18981092999</v>
      </c>
      <c r="X156" t="s">
        <v>71</v>
      </c>
      <c r="Y156" s="1">
        <v>42352</v>
      </c>
      <c r="Z156">
        <v>66</v>
      </c>
      <c r="AA156">
        <v>329.99</v>
      </c>
      <c r="AB156">
        <v>114</v>
      </c>
      <c r="AC156">
        <v>21779.34</v>
      </c>
      <c r="AD156">
        <v>2015</v>
      </c>
      <c r="AE156" t="s">
        <v>2425</v>
      </c>
      <c r="AF156">
        <v>12</v>
      </c>
      <c r="AG156" t="s">
        <v>2488</v>
      </c>
      <c r="AH156" t="s">
        <v>2476</v>
      </c>
      <c r="AI156">
        <v>12</v>
      </c>
      <c r="AJ156" t="s">
        <v>2487</v>
      </c>
    </row>
    <row r="157" spans="1:36" x14ac:dyDescent="0.3">
      <c r="A157" t="s">
        <v>350</v>
      </c>
      <c r="B157" t="s">
        <v>30</v>
      </c>
      <c r="C157" t="s">
        <v>938</v>
      </c>
      <c r="D157" t="s">
        <v>939</v>
      </c>
      <c r="E157" t="s">
        <v>940</v>
      </c>
      <c r="F157" t="s">
        <v>941</v>
      </c>
      <c r="G157" t="s">
        <v>942</v>
      </c>
      <c r="H157" t="s">
        <v>1066</v>
      </c>
      <c r="I157" t="s">
        <v>1067</v>
      </c>
      <c r="J157">
        <v>26568959077</v>
      </c>
      <c r="K157" s="17">
        <v>41157</v>
      </c>
      <c r="L157" t="s">
        <v>274</v>
      </c>
      <c r="M157" t="s">
        <v>863</v>
      </c>
      <c r="N157" t="s">
        <v>885</v>
      </c>
      <c r="O157" t="s">
        <v>1046</v>
      </c>
      <c r="P157">
        <v>580.21</v>
      </c>
      <c r="Q157">
        <v>124.78</v>
      </c>
      <c r="R157">
        <v>704.99</v>
      </c>
      <c r="S157" t="s">
        <v>1068</v>
      </c>
      <c r="T157" t="s">
        <v>1069</v>
      </c>
      <c r="U157">
        <v>200</v>
      </c>
      <c r="V157" t="s">
        <v>1070</v>
      </c>
      <c r="W157">
        <v>9800121211</v>
      </c>
      <c r="X157" t="s">
        <v>62</v>
      </c>
      <c r="Y157" s="1">
        <v>42339</v>
      </c>
      <c r="Z157">
        <v>112</v>
      </c>
      <c r="AA157">
        <v>2699.99</v>
      </c>
      <c r="AB157">
        <v>134</v>
      </c>
      <c r="AC157">
        <v>302398.88</v>
      </c>
      <c r="AD157">
        <v>2015</v>
      </c>
      <c r="AE157" t="s">
        <v>2425</v>
      </c>
      <c r="AF157">
        <v>12</v>
      </c>
      <c r="AG157" t="s">
        <v>2488</v>
      </c>
      <c r="AH157" t="s">
        <v>2476</v>
      </c>
      <c r="AI157">
        <v>12</v>
      </c>
      <c r="AJ157" t="s">
        <v>2487</v>
      </c>
    </row>
    <row r="158" spans="1:36" x14ac:dyDescent="0.3">
      <c r="A158" t="s">
        <v>350</v>
      </c>
      <c r="B158" t="s">
        <v>30</v>
      </c>
      <c r="C158" t="s">
        <v>938</v>
      </c>
      <c r="D158" t="s">
        <v>939</v>
      </c>
      <c r="E158" t="s">
        <v>940</v>
      </c>
      <c r="F158" t="s">
        <v>941</v>
      </c>
      <c r="G158" t="s">
        <v>942</v>
      </c>
      <c r="H158" t="s">
        <v>1071</v>
      </c>
      <c r="I158" t="s">
        <v>1072</v>
      </c>
      <c r="J158">
        <v>26551385856</v>
      </c>
      <c r="K158" s="17">
        <v>40679</v>
      </c>
      <c r="L158" t="s">
        <v>274</v>
      </c>
      <c r="M158" t="s">
        <v>863</v>
      </c>
      <c r="N158" t="s">
        <v>898</v>
      </c>
      <c r="O158" t="s">
        <v>1035</v>
      </c>
      <c r="P158">
        <v>618.63</v>
      </c>
      <c r="Q158">
        <v>86.36</v>
      </c>
      <c r="R158">
        <v>704.99</v>
      </c>
      <c r="S158" t="s">
        <v>1073</v>
      </c>
      <c r="T158" t="s">
        <v>1074</v>
      </c>
      <c r="U158">
        <v>200</v>
      </c>
      <c r="V158" t="s">
        <v>1075</v>
      </c>
      <c r="W158">
        <v>2311091211</v>
      </c>
      <c r="X158" t="s">
        <v>71</v>
      </c>
      <c r="Y158" s="1">
        <v>42705</v>
      </c>
      <c r="Z158">
        <v>107</v>
      </c>
      <c r="AA158">
        <v>150.99</v>
      </c>
      <c r="AB158">
        <v>135</v>
      </c>
      <c r="AC158">
        <v>16155.93</v>
      </c>
      <c r="AD158">
        <v>2016</v>
      </c>
      <c r="AE158" t="s">
        <v>2425</v>
      </c>
      <c r="AF158">
        <v>12</v>
      </c>
      <c r="AG158" t="s">
        <v>2475</v>
      </c>
      <c r="AH158" t="s">
        <v>2476</v>
      </c>
      <c r="AI158">
        <v>12</v>
      </c>
      <c r="AJ158" t="s">
        <v>2487</v>
      </c>
    </row>
    <row r="159" spans="1:36" x14ac:dyDescent="0.3">
      <c r="A159" t="s">
        <v>350</v>
      </c>
      <c r="B159" t="s">
        <v>30</v>
      </c>
      <c r="C159" t="s">
        <v>938</v>
      </c>
      <c r="D159" t="s">
        <v>939</v>
      </c>
      <c r="E159" t="s">
        <v>940</v>
      </c>
      <c r="F159" t="s">
        <v>941</v>
      </c>
      <c r="G159" t="s">
        <v>942</v>
      </c>
      <c r="H159" t="s">
        <v>1076</v>
      </c>
      <c r="I159" t="s">
        <v>1077</v>
      </c>
      <c r="J159">
        <v>26591303944</v>
      </c>
      <c r="K159" s="17">
        <v>40420</v>
      </c>
      <c r="L159" t="s">
        <v>274</v>
      </c>
      <c r="M159" t="s">
        <v>863</v>
      </c>
      <c r="N159" t="s">
        <v>898</v>
      </c>
      <c r="O159" t="s">
        <v>1035</v>
      </c>
      <c r="P159">
        <v>633.65</v>
      </c>
      <c r="Q159">
        <v>71.34</v>
      </c>
      <c r="R159">
        <v>704.99</v>
      </c>
      <c r="S159" t="s">
        <v>1078</v>
      </c>
      <c r="T159" t="s">
        <v>1079</v>
      </c>
      <c r="U159">
        <v>200</v>
      </c>
      <c r="V159" t="s">
        <v>1080</v>
      </c>
      <c r="W159">
        <v>9800192819</v>
      </c>
      <c r="X159" t="s">
        <v>62</v>
      </c>
      <c r="Y159" s="1">
        <v>42704</v>
      </c>
      <c r="Z159">
        <v>98</v>
      </c>
      <c r="AA159">
        <v>2009.46</v>
      </c>
      <c r="AB159">
        <v>135</v>
      </c>
      <c r="AC159">
        <v>196927.08000000002</v>
      </c>
      <c r="AD159">
        <v>2016</v>
      </c>
      <c r="AE159" t="s">
        <v>2414</v>
      </c>
      <c r="AF159">
        <v>11</v>
      </c>
      <c r="AG159" t="s">
        <v>2475</v>
      </c>
      <c r="AH159" t="s">
        <v>2476</v>
      </c>
      <c r="AI159">
        <v>11</v>
      </c>
      <c r="AJ159" t="s">
        <v>2477</v>
      </c>
    </row>
    <row r="160" spans="1:36" x14ac:dyDescent="0.3">
      <c r="A160" t="s">
        <v>350</v>
      </c>
      <c r="B160" t="s">
        <v>30</v>
      </c>
      <c r="C160" t="s">
        <v>938</v>
      </c>
      <c r="D160" t="s">
        <v>939</v>
      </c>
      <c r="E160" t="s">
        <v>940</v>
      </c>
      <c r="F160" t="s">
        <v>941</v>
      </c>
      <c r="G160" t="s">
        <v>942</v>
      </c>
      <c r="H160" t="s">
        <v>1081</v>
      </c>
      <c r="I160" t="s">
        <v>1082</v>
      </c>
      <c r="J160">
        <v>26510443827</v>
      </c>
      <c r="K160" s="17">
        <v>42557</v>
      </c>
      <c r="L160" t="s">
        <v>274</v>
      </c>
      <c r="M160" t="s">
        <v>863</v>
      </c>
      <c r="N160" t="s">
        <v>910</v>
      </c>
      <c r="O160" t="s">
        <v>969</v>
      </c>
      <c r="P160">
        <v>565.73</v>
      </c>
      <c r="Q160">
        <v>134.26</v>
      </c>
      <c r="R160">
        <v>699.99</v>
      </c>
      <c r="S160" t="s">
        <v>1083</v>
      </c>
      <c r="T160" t="s">
        <v>1084</v>
      </c>
      <c r="U160">
        <v>200</v>
      </c>
      <c r="V160" t="s">
        <v>1085</v>
      </c>
      <c r="W160">
        <v>6577099912</v>
      </c>
      <c r="X160" t="s">
        <v>62</v>
      </c>
      <c r="Y160" s="1">
        <v>43040</v>
      </c>
      <c r="Z160">
        <v>89</v>
      </c>
      <c r="AA160">
        <v>43.99</v>
      </c>
      <c r="AB160">
        <v>136</v>
      </c>
      <c r="AC160">
        <v>3915.11</v>
      </c>
      <c r="AD160">
        <v>2017</v>
      </c>
      <c r="AE160" t="s">
        <v>2414</v>
      </c>
      <c r="AF160">
        <v>11</v>
      </c>
      <c r="AG160" t="s">
        <v>2478</v>
      </c>
      <c r="AH160" t="s">
        <v>2476</v>
      </c>
      <c r="AI160">
        <v>11</v>
      </c>
      <c r="AJ160" t="s">
        <v>2477</v>
      </c>
    </row>
    <row r="161" spans="1:36" x14ac:dyDescent="0.3">
      <c r="A161" t="s">
        <v>350</v>
      </c>
      <c r="B161" t="s">
        <v>30</v>
      </c>
      <c r="C161" t="s">
        <v>938</v>
      </c>
      <c r="D161" t="s">
        <v>939</v>
      </c>
      <c r="E161" t="s">
        <v>940</v>
      </c>
      <c r="F161" t="s">
        <v>941</v>
      </c>
      <c r="G161" t="s">
        <v>942</v>
      </c>
      <c r="H161" t="s">
        <v>1086</v>
      </c>
      <c r="I161" t="s">
        <v>1087</v>
      </c>
      <c r="J161">
        <v>26553686374</v>
      </c>
      <c r="K161" s="17">
        <v>41463</v>
      </c>
      <c r="L161" t="s">
        <v>274</v>
      </c>
      <c r="M161" t="s">
        <v>863</v>
      </c>
      <c r="N161" t="s">
        <v>878</v>
      </c>
      <c r="O161" t="s">
        <v>1088</v>
      </c>
      <c r="P161">
        <v>578.46</v>
      </c>
      <c r="Q161">
        <v>121.43</v>
      </c>
      <c r="R161">
        <v>699.89</v>
      </c>
      <c r="S161" t="s">
        <v>1089</v>
      </c>
      <c r="T161" t="s">
        <v>1090</v>
      </c>
      <c r="U161">
        <v>200</v>
      </c>
      <c r="V161" t="s">
        <v>1091</v>
      </c>
      <c r="W161">
        <v>12667686661</v>
      </c>
      <c r="X161" t="s">
        <v>71</v>
      </c>
      <c r="Y161" s="1">
        <v>42304</v>
      </c>
      <c r="Z161">
        <v>70</v>
      </c>
      <c r="AA161">
        <v>469.99</v>
      </c>
      <c r="AB161">
        <v>109</v>
      </c>
      <c r="AC161">
        <v>32899.300000000003</v>
      </c>
      <c r="AD161">
        <v>2015</v>
      </c>
      <c r="AE161" t="s">
        <v>2417</v>
      </c>
      <c r="AF161">
        <v>10</v>
      </c>
      <c r="AG161" t="s">
        <v>2488</v>
      </c>
      <c r="AH161" t="s">
        <v>2476</v>
      </c>
      <c r="AI161">
        <v>10</v>
      </c>
      <c r="AJ161" t="s">
        <v>2482</v>
      </c>
    </row>
    <row r="162" spans="1:36" x14ac:dyDescent="0.3">
      <c r="A162" t="s">
        <v>350</v>
      </c>
      <c r="B162" t="s">
        <v>30</v>
      </c>
      <c r="C162" t="s">
        <v>938</v>
      </c>
      <c r="D162" t="s">
        <v>939</v>
      </c>
      <c r="E162" t="s">
        <v>940</v>
      </c>
      <c r="F162" t="s">
        <v>941</v>
      </c>
      <c r="G162" t="s">
        <v>942</v>
      </c>
      <c r="H162" t="s">
        <v>1092</v>
      </c>
      <c r="I162" t="s">
        <v>1093</v>
      </c>
      <c r="J162">
        <v>26569902213</v>
      </c>
      <c r="K162" s="17">
        <v>40735</v>
      </c>
      <c r="L162" t="s">
        <v>274</v>
      </c>
      <c r="M162" t="s">
        <v>863</v>
      </c>
      <c r="N162" t="s">
        <v>910</v>
      </c>
      <c r="O162" t="s">
        <v>1018</v>
      </c>
      <c r="P162">
        <v>595.41999999999996</v>
      </c>
      <c r="Q162">
        <v>103.59</v>
      </c>
      <c r="R162">
        <v>699.01</v>
      </c>
      <c r="S162" t="s">
        <v>1094</v>
      </c>
      <c r="T162" t="s">
        <v>1095</v>
      </c>
      <c r="U162">
        <v>200</v>
      </c>
      <c r="V162" t="s">
        <v>1096</v>
      </c>
      <c r="W162">
        <v>156533000000</v>
      </c>
      <c r="X162" t="s">
        <v>62</v>
      </c>
      <c r="Y162" s="1">
        <v>42305</v>
      </c>
      <c r="Z162">
        <v>32</v>
      </c>
      <c r="AA162">
        <v>892</v>
      </c>
      <c r="AB162">
        <v>109</v>
      </c>
      <c r="AC162">
        <v>28544</v>
      </c>
      <c r="AD162">
        <v>2015</v>
      </c>
      <c r="AE162" t="s">
        <v>2417</v>
      </c>
      <c r="AF162">
        <v>10</v>
      </c>
      <c r="AG162" t="s">
        <v>2488</v>
      </c>
      <c r="AH162" t="s">
        <v>2476</v>
      </c>
      <c r="AI162">
        <v>10</v>
      </c>
      <c r="AJ162" t="s">
        <v>2482</v>
      </c>
    </row>
    <row r="163" spans="1:36" x14ac:dyDescent="0.3">
      <c r="A163" t="s">
        <v>350</v>
      </c>
      <c r="B163" t="s">
        <v>30</v>
      </c>
      <c r="C163" t="s">
        <v>938</v>
      </c>
      <c r="D163" t="s">
        <v>939</v>
      </c>
      <c r="E163" t="s">
        <v>940</v>
      </c>
      <c r="F163" t="s">
        <v>941</v>
      </c>
      <c r="G163" t="s">
        <v>942</v>
      </c>
      <c r="H163" t="s">
        <v>1097</v>
      </c>
      <c r="I163" t="s">
        <v>1098</v>
      </c>
      <c r="J163">
        <v>26545381268</v>
      </c>
      <c r="K163" s="17">
        <v>40379</v>
      </c>
      <c r="L163" t="s">
        <v>274</v>
      </c>
      <c r="M163" t="s">
        <v>863</v>
      </c>
      <c r="N163" t="s">
        <v>898</v>
      </c>
      <c r="O163" t="s">
        <v>1057</v>
      </c>
      <c r="P163">
        <v>617.62</v>
      </c>
      <c r="Q163">
        <v>78.37</v>
      </c>
      <c r="R163">
        <v>695.99</v>
      </c>
      <c r="S163" t="s">
        <v>1099</v>
      </c>
      <c r="T163" t="s">
        <v>1100</v>
      </c>
      <c r="U163">
        <v>200</v>
      </c>
      <c r="V163" t="s">
        <v>1101</v>
      </c>
      <c r="W163">
        <v>17655410990</v>
      </c>
      <c r="X163" t="s">
        <v>45</v>
      </c>
      <c r="Y163" s="1">
        <v>42671</v>
      </c>
      <c r="Z163">
        <v>34</v>
      </c>
      <c r="AA163">
        <v>1638.89</v>
      </c>
      <c r="AB163">
        <v>109</v>
      </c>
      <c r="AC163">
        <v>55722.26</v>
      </c>
      <c r="AD163">
        <v>2016</v>
      </c>
      <c r="AE163" t="s">
        <v>2417</v>
      </c>
      <c r="AF163">
        <v>10</v>
      </c>
      <c r="AG163" t="s">
        <v>2475</v>
      </c>
      <c r="AH163" t="s">
        <v>2476</v>
      </c>
      <c r="AI163">
        <v>10</v>
      </c>
      <c r="AJ163" t="s">
        <v>2482</v>
      </c>
    </row>
    <row r="164" spans="1:36" x14ac:dyDescent="0.3">
      <c r="A164" t="s">
        <v>350</v>
      </c>
      <c r="B164" t="s">
        <v>30</v>
      </c>
      <c r="C164" t="s">
        <v>938</v>
      </c>
      <c r="D164" t="s">
        <v>939</v>
      </c>
      <c r="E164" t="s">
        <v>940</v>
      </c>
      <c r="F164" t="s">
        <v>941</v>
      </c>
      <c r="G164" t="s">
        <v>942</v>
      </c>
      <c r="H164" t="s">
        <v>1102</v>
      </c>
      <c r="I164" t="s">
        <v>1103</v>
      </c>
      <c r="J164">
        <v>26511718831</v>
      </c>
      <c r="K164" s="17">
        <v>39818</v>
      </c>
      <c r="L164" t="s">
        <v>274</v>
      </c>
      <c r="M164" t="s">
        <v>863</v>
      </c>
      <c r="N164" t="s">
        <v>898</v>
      </c>
      <c r="O164" t="s">
        <v>1057</v>
      </c>
      <c r="P164">
        <v>577.25</v>
      </c>
      <c r="Q164">
        <v>118.74</v>
      </c>
      <c r="R164">
        <v>695.99</v>
      </c>
      <c r="S164" t="s">
        <v>1104</v>
      </c>
      <c r="T164" t="s">
        <v>1105</v>
      </c>
      <c r="U164">
        <v>200</v>
      </c>
      <c r="V164" t="s">
        <v>1106</v>
      </c>
      <c r="W164">
        <v>15652314151</v>
      </c>
      <c r="X164" t="s">
        <v>45</v>
      </c>
      <c r="Y164" s="1">
        <v>42305</v>
      </c>
      <c r="Z164">
        <v>138</v>
      </c>
      <c r="AA164">
        <v>704.99</v>
      </c>
      <c r="AB164">
        <v>125</v>
      </c>
      <c r="AC164">
        <v>97288.62</v>
      </c>
      <c r="AD164">
        <v>2015</v>
      </c>
      <c r="AE164" t="s">
        <v>2417</v>
      </c>
      <c r="AF164">
        <v>10</v>
      </c>
      <c r="AG164" t="s">
        <v>2488</v>
      </c>
      <c r="AH164" t="s">
        <v>2476</v>
      </c>
      <c r="AI164">
        <v>10</v>
      </c>
      <c r="AJ164" t="s">
        <v>2482</v>
      </c>
    </row>
    <row r="165" spans="1:36" x14ac:dyDescent="0.3">
      <c r="A165" t="s">
        <v>350</v>
      </c>
      <c r="B165" t="s">
        <v>30</v>
      </c>
      <c r="C165" t="s">
        <v>938</v>
      </c>
      <c r="D165" t="s">
        <v>939</v>
      </c>
      <c r="E165" t="s">
        <v>940</v>
      </c>
      <c r="F165" t="s">
        <v>941</v>
      </c>
      <c r="G165" t="s">
        <v>942</v>
      </c>
      <c r="H165" t="s">
        <v>1107</v>
      </c>
      <c r="I165" t="s">
        <v>1108</v>
      </c>
      <c r="J165">
        <v>26516974639</v>
      </c>
      <c r="K165" s="17">
        <v>42009</v>
      </c>
      <c r="L165" t="s">
        <v>274</v>
      </c>
      <c r="M165" t="s">
        <v>863</v>
      </c>
      <c r="N165" t="s">
        <v>898</v>
      </c>
      <c r="O165" t="s">
        <v>1046</v>
      </c>
      <c r="P165">
        <v>517.78</v>
      </c>
      <c r="Q165">
        <v>169.21</v>
      </c>
      <c r="R165">
        <v>686.99</v>
      </c>
      <c r="S165" t="s">
        <v>1109</v>
      </c>
      <c r="T165" t="s">
        <v>1110</v>
      </c>
      <c r="U165">
        <v>200</v>
      </c>
      <c r="V165" t="s">
        <v>1111</v>
      </c>
      <c r="W165">
        <v>6567100918</v>
      </c>
      <c r="X165" t="s">
        <v>45</v>
      </c>
      <c r="Y165" s="1">
        <v>42632</v>
      </c>
      <c r="Z165">
        <v>75</v>
      </c>
      <c r="AA165">
        <v>16.989999999999998</v>
      </c>
      <c r="AB165">
        <v>161</v>
      </c>
      <c r="AC165">
        <v>1274.2499999999998</v>
      </c>
      <c r="AD165">
        <v>2016</v>
      </c>
      <c r="AE165" t="s">
        <v>2421</v>
      </c>
      <c r="AF165">
        <v>9</v>
      </c>
      <c r="AG165" t="s">
        <v>2475</v>
      </c>
      <c r="AH165" t="s">
        <v>2485</v>
      </c>
      <c r="AI165">
        <v>9</v>
      </c>
      <c r="AJ165" t="s">
        <v>2489</v>
      </c>
    </row>
    <row r="166" spans="1:36" x14ac:dyDescent="0.3">
      <c r="A166" t="s">
        <v>350</v>
      </c>
      <c r="B166" t="s">
        <v>30</v>
      </c>
      <c r="C166" t="s">
        <v>938</v>
      </c>
      <c r="D166" t="s">
        <v>939</v>
      </c>
      <c r="E166" t="s">
        <v>940</v>
      </c>
      <c r="F166" t="s">
        <v>941</v>
      </c>
      <c r="G166" t="s">
        <v>942</v>
      </c>
      <c r="H166" t="s">
        <v>1112</v>
      </c>
      <c r="I166" t="s">
        <v>1113</v>
      </c>
      <c r="J166">
        <v>26564076902</v>
      </c>
      <c r="K166" s="17">
        <v>42093</v>
      </c>
      <c r="L166" t="s">
        <v>274</v>
      </c>
      <c r="M166" t="s">
        <v>863</v>
      </c>
      <c r="N166" t="s">
        <v>898</v>
      </c>
      <c r="O166" t="s">
        <v>1046</v>
      </c>
      <c r="P166">
        <v>546.64</v>
      </c>
      <c r="Q166">
        <v>140.35</v>
      </c>
      <c r="R166">
        <v>686.99</v>
      </c>
      <c r="S166" t="s">
        <v>1114</v>
      </c>
      <c r="T166" t="s">
        <v>1115</v>
      </c>
      <c r="U166">
        <v>200</v>
      </c>
      <c r="V166" t="s">
        <v>1116</v>
      </c>
      <c r="W166">
        <v>9165241100</v>
      </c>
      <c r="X166" t="s">
        <v>45</v>
      </c>
      <c r="Y166" s="1">
        <v>42627</v>
      </c>
      <c r="Z166">
        <v>47</v>
      </c>
      <c r="AA166">
        <v>1019.99</v>
      </c>
      <c r="AB166">
        <v>161</v>
      </c>
      <c r="AC166">
        <v>47939.53</v>
      </c>
      <c r="AD166">
        <v>2016</v>
      </c>
      <c r="AE166" t="s">
        <v>2421</v>
      </c>
      <c r="AF166">
        <v>9</v>
      </c>
      <c r="AG166" t="s">
        <v>2475</v>
      </c>
      <c r="AH166" t="s">
        <v>2485</v>
      </c>
      <c r="AI166">
        <v>9</v>
      </c>
      <c r="AJ166" t="s">
        <v>2489</v>
      </c>
    </row>
    <row r="167" spans="1:36" x14ac:dyDescent="0.3">
      <c r="A167" t="s">
        <v>350</v>
      </c>
      <c r="B167" t="s">
        <v>30</v>
      </c>
      <c r="C167" t="s">
        <v>938</v>
      </c>
      <c r="D167" t="s">
        <v>939</v>
      </c>
      <c r="E167" t="s">
        <v>940</v>
      </c>
      <c r="F167" t="s">
        <v>941</v>
      </c>
      <c r="G167" t="s">
        <v>942</v>
      </c>
      <c r="H167" t="s">
        <v>1117</v>
      </c>
      <c r="I167" t="s">
        <v>1118</v>
      </c>
      <c r="J167">
        <v>26572926050</v>
      </c>
      <c r="K167" s="17">
        <v>42557</v>
      </c>
      <c r="L167" t="s">
        <v>274</v>
      </c>
      <c r="M167" t="s">
        <v>863</v>
      </c>
      <c r="N167" t="s">
        <v>898</v>
      </c>
      <c r="O167" t="s">
        <v>969</v>
      </c>
      <c r="P167">
        <v>602.4</v>
      </c>
      <c r="Q167">
        <v>78.59</v>
      </c>
      <c r="R167">
        <v>680.99</v>
      </c>
      <c r="S167" t="s">
        <v>1119</v>
      </c>
      <c r="T167" t="s">
        <v>1120</v>
      </c>
      <c r="U167">
        <v>200</v>
      </c>
      <c r="V167" t="s">
        <v>1121</v>
      </c>
      <c r="W167">
        <v>8710991121</v>
      </c>
      <c r="X167" t="s">
        <v>45</v>
      </c>
      <c r="Y167" s="1">
        <v>42563</v>
      </c>
      <c r="Z167">
        <v>83</v>
      </c>
      <c r="AA167">
        <v>704.99</v>
      </c>
      <c r="AB167">
        <v>165</v>
      </c>
      <c r="AC167">
        <v>58514.17</v>
      </c>
      <c r="AD167">
        <v>2016</v>
      </c>
      <c r="AE167" t="s">
        <v>2424</v>
      </c>
      <c r="AF167">
        <v>7</v>
      </c>
      <c r="AG167" t="s">
        <v>2475</v>
      </c>
      <c r="AH167" t="s">
        <v>2485</v>
      </c>
      <c r="AI167">
        <v>7</v>
      </c>
      <c r="AJ167" t="s">
        <v>2493</v>
      </c>
    </row>
    <row r="168" spans="1:36" x14ac:dyDescent="0.3">
      <c r="A168" t="s">
        <v>350</v>
      </c>
      <c r="B168" t="s">
        <v>30</v>
      </c>
      <c r="C168" t="s">
        <v>938</v>
      </c>
      <c r="D168" t="s">
        <v>939</v>
      </c>
      <c r="E168" t="s">
        <v>940</v>
      </c>
      <c r="F168" t="s">
        <v>941</v>
      </c>
      <c r="G168" t="s">
        <v>942</v>
      </c>
      <c r="H168" t="s">
        <v>1122</v>
      </c>
      <c r="I168" t="s">
        <v>1123</v>
      </c>
      <c r="J168">
        <v>21682548350</v>
      </c>
      <c r="K168" s="17">
        <v>41953</v>
      </c>
      <c r="L168" t="s">
        <v>274</v>
      </c>
      <c r="M168" t="s">
        <v>863</v>
      </c>
      <c r="N168" t="s">
        <v>898</v>
      </c>
      <c r="O168" t="s">
        <v>1124</v>
      </c>
      <c r="P168">
        <v>546.04999999999995</v>
      </c>
      <c r="Q168">
        <v>131.94</v>
      </c>
      <c r="R168">
        <v>677.99</v>
      </c>
      <c r="S168" t="s">
        <v>1125</v>
      </c>
      <c r="T168" t="s">
        <v>1126</v>
      </c>
      <c r="U168">
        <v>200</v>
      </c>
      <c r="V168" t="s">
        <v>1127</v>
      </c>
      <c r="W168">
        <v>7766181911</v>
      </c>
      <c r="X168" t="s">
        <v>71</v>
      </c>
      <c r="Y168" s="1">
        <v>42812</v>
      </c>
      <c r="Z168">
        <v>40</v>
      </c>
      <c r="AA168">
        <v>1388.89</v>
      </c>
      <c r="AB168">
        <v>166</v>
      </c>
      <c r="AC168">
        <v>55555.600000000006</v>
      </c>
      <c r="AD168">
        <v>2017</v>
      </c>
      <c r="AE168" t="s">
        <v>2422</v>
      </c>
      <c r="AF168">
        <v>3</v>
      </c>
      <c r="AG168" t="s">
        <v>2478</v>
      </c>
      <c r="AH168" t="s">
        <v>2479</v>
      </c>
      <c r="AI168">
        <v>3</v>
      </c>
      <c r="AJ168" t="s">
        <v>2490</v>
      </c>
    </row>
    <row r="169" spans="1:36" x14ac:dyDescent="0.3">
      <c r="A169" t="s">
        <v>350</v>
      </c>
      <c r="B169" t="s">
        <v>30</v>
      </c>
      <c r="C169" t="s">
        <v>938</v>
      </c>
      <c r="D169" t="s">
        <v>939</v>
      </c>
      <c r="E169" t="s">
        <v>940</v>
      </c>
      <c r="F169" t="s">
        <v>941</v>
      </c>
      <c r="G169" t="s">
        <v>942</v>
      </c>
      <c r="H169" t="s">
        <v>1128</v>
      </c>
      <c r="I169" t="s">
        <v>1129</v>
      </c>
      <c r="J169">
        <v>21682684540</v>
      </c>
      <c r="K169" s="17">
        <v>41764</v>
      </c>
      <c r="L169" t="s">
        <v>274</v>
      </c>
      <c r="M169" t="s">
        <v>863</v>
      </c>
      <c r="N169" t="s">
        <v>1012</v>
      </c>
      <c r="O169" t="s">
        <v>1130</v>
      </c>
      <c r="P169">
        <v>556.84</v>
      </c>
      <c r="Q169">
        <v>114.54</v>
      </c>
      <c r="R169">
        <v>671.38</v>
      </c>
      <c r="S169" t="s">
        <v>1131</v>
      </c>
      <c r="T169" t="s">
        <v>1132</v>
      </c>
      <c r="U169">
        <v>200</v>
      </c>
      <c r="V169" t="s">
        <v>1133</v>
      </c>
      <c r="W169">
        <v>9118291211</v>
      </c>
      <c r="X169" t="s">
        <v>71</v>
      </c>
      <c r="Y169" s="1">
        <v>42742</v>
      </c>
      <c r="Z169">
        <v>121</v>
      </c>
      <c r="AA169">
        <v>289.79000000000002</v>
      </c>
      <c r="AB169">
        <v>148</v>
      </c>
      <c r="AC169">
        <v>35064.590000000004</v>
      </c>
      <c r="AD169">
        <v>2017</v>
      </c>
      <c r="AE169" t="s">
        <v>2416</v>
      </c>
      <c r="AF169">
        <v>1</v>
      </c>
      <c r="AG169" t="s">
        <v>2478</v>
      </c>
      <c r="AH169" t="s">
        <v>2479</v>
      </c>
      <c r="AI169">
        <v>1</v>
      </c>
      <c r="AJ169" t="s">
        <v>2481</v>
      </c>
    </row>
    <row r="170" spans="1:36" x14ac:dyDescent="0.3">
      <c r="A170" t="s">
        <v>350</v>
      </c>
      <c r="B170" t="s">
        <v>30</v>
      </c>
      <c r="C170" t="s">
        <v>938</v>
      </c>
      <c r="D170" t="s">
        <v>939</v>
      </c>
      <c r="E170" t="s">
        <v>940</v>
      </c>
      <c r="F170" t="s">
        <v>941</v>
      </c>
      <c r="G170" t="s">
        <v>942</v>
      </c>
      <c r="H170" t="s">
        <v>1134</v>
      </c>
      <c r="I170" t="s">
        <v>1135</v>
      </c>
      <c r="J170">
        <v>21619929588</v>
      </c>
      <c r="K170" s="17">
        <v>41953</v>
      </c>
      <c r="L170" t="s">
        <v>274</v>
      </c>
      <c r="M170" t="s">
        <v>863</v>
      </c>
      <c r="N170" t="s">
        <v>878</v>
      </c>
      <c r="O170" t="s">
        <v>1136</v>
      </c>
      <c r="P170">
        <v>537.63</v>
      </c>
      <c r="Q170">
        <v>122.36</v>
      </c>
      <c r="R170">
        <v>659.99</v>
      </c>
      <c r="S170" t="s">
        <v>1137</v>
      </c>
      <c r="T170" t="s">
        <v>1138</v>
      </c>
      <c r="U170">
        <v>200</v>
      </c>
      <c r="V170" t="s">
        <v>1139</v>
      </c>
      <c r="W170">
        <v>7877212261</v>
      </c>
      <c r="X170" t="s">
        <v>62</v>
      </c>
      <c r="Y170" s="1">
        <v>42740</v>
      </c>
      <c r="Z170">
        <v>42</v>
      </c>
      <c r="AA170">
        <v>2774.98</v>
      </c>
      <c r="AB170">
        <v>169</v>
      </c>
      <c r="AC170">
        <v>116549.16</v>
      </c>
      <c r="AD170">
        <v>2017</v>
      </c>
      <c r="AE170" t="s">
        <v>2416</v>
      </c>
      <c r="AF170">
        <v>1</v>
      </c>
      <c r="AG170" t="s">
        <v>2478</v>
      </c>
      <c r="AH170" t="s">
        <v>2479</v>
      </c>
      <c r="AI170">
        <v>1</v>
      </c>
      <c r="AJ170" t="s">
        <v>2481</v>
      </c>
    </row>
    <row r="171" spans="1:36" x14ac:dyDescent="0.3">
      <c r="A171" t="s">
        <v>350</v>
      </c>
      <c r="B171" t="s">
        <v>30</v>
      </c>
      <c r="C171" t="s">
        <v>938</v>
      </c>
      <c r="D171" t="s">
        <v>939</v>
      </c>
      <c r="E171" t="s">
        <v>940</v>
      </c>
      <c r="F171" t="s">
        <v>941</v>
      </c>
      <c r="G171" t="s">
        <v>942</v>
      </c>
      <c r="H171" t="s">
        <v>1140</v>
      </c>
      <c r="I171" t="s">
        <v>1141</v>
      </c>
      <c r="J171">
        <v>21636972880</v>
      </c>
      <c r="K171" s="17">
        <v>41092</v>
      </c>
      <c r="L171" t="s">
        <v>477</v>
      </c>
      <c r="M171" t="s">
        <v>863</v>
      </c>
      <c r="N171" t="s">
        <v>1012</v>
      </c>
      <c r="O171" t="s">
        <v>1142</v>
      </c>
      <c r="P171">
        <v>566.98</v>
      </c>
      <c r="Q171">
        <v>86.52</v>
      </c>
      <c r="R171">
        <v>653.5</v>
      </c>
      <c r="S171" t="s">
        <v>1143</v>
      </c>
      <c r="T171" t="s">
        <v>1144</v>
      </c>
      <c r="U171">
        <v>200</v>
      </c>
      <c r="V171" t="s">
        <v>1145</v>
      </c>
      <c r="W171">
        <v>12554132221</v>
      </c>
      <c r="X171" t="s">
        <v>45</v>
      </c>
      <c r="Y171" s="1">
        <v>42408</v>
      </c>
      <c r="Z171">
        <v>66</v>
      </c>
      <c r="AA171">
        <v>660</v>
      </c>
      <c r="AB171">
        <v>169</v>
      </c>
      <c r="AC171">
        <v>43560</v>
      </c>
      <c r="AD171">
        <v>2016</v>
      </c>
      <c r="AE171" t="s">
        <v>2415</v>
      </c>
      <c r="AF171">
        <v>2</v>
      </c>
      <c r="AG171" t="s">
        <v>2475</v>
      </c>
      <c r="AH171" t="s">
        <v>2479</v>
      </c>
      <c r="AI171">
        <v>2</v>
      </c>
      <c r="AJ171" t="s">
        <v>2480</v>
      </c>
    </row>
    <row r="172" spans="1:36" x14ac:dyDescent="0.3">
      <c r="A172" t="s">
        <v>350</v>
      </c>
      <c r="B172" t="s">
        <v>30</v>
      </c>
      <c r="C172" t="s">
        <v>938</v>
      </c>
      <c r="D172" t="s">
        <v>939</v>
      </c>
      <c r="E172" t="s">
        <v>940</v>
      </c>
      <c r="F172" t="s">
        <v>941</v>
      </c>
      <c r="G172" t="s">
        <v>942</v>
      </c>
      <c r="H172" t="s">
        <v>1146</v>
      </c>
      <c r="I172" t="s">
        <v>1147</v>
      </c>
      <c r="J172">
        <v>21630934934</v>
      </c>
      <c r="K172" s="17">
        <v>40854</v>
      </c>
      <c r="L172" t="s">
        <v>477</v>
      </c>
      <c r="M172" t="s">
        <v>863</v>
      </c>
      <c r="N172" t="s">
        <v>1148</v>
      </c>
      <c r="O172" t="s">
        <v>1149</v>
      </c>
      <c r="P172">
        <v>507.32</v>
      </c>
      <c r="Q172">
        <v>142.66999999999999</v>
      </c>
      <c r="R172">
        <v>649.99</v>
      </c>
      <c r="S172" t="s">
        <v>1150</v>
      </c>
      <c r="T172" t="s">
        <v>1151</v>
      </c>
      <c r="U172">
        <v>300</v>
      </c>
      <c r="V172" t="s">
        <v>1152</v>
      </c>
      <c r="W172">
        <v>7876554433</v>
      </c>
      <c r="X172" t="s">
        <v>62</v>
      </c>
      <c r="Y172" s="1">
        <v>42767</v>
      </c>
      <c r="Z172">
        <v>52</v>
      </c>
      <c r="AA172">
        <v>829.99</v>
      </c>
      <c r="AB172">
        <v>170</v>
      </c>
      <c r="AC172">
        <v>43159.48</v>
      </c>
      <c r="AD172">
        <v>2017</v>
      </c>
      <c r="AE172" t="s">
        <v>2415</v>
      </c>
      <c r="AF172">
        <v>2</v>
      </c>
      <c r="AG172" t="s">
        <v>2478</v>
      </c>
      <c r="AH172" t="s">
        <v>2479</v>
      </c>
      <c r="AI172">
        <v>2</v>
      </c>
      <c r="AJ172" t="s">
        <v>2480</v>
      </c>
    </row>
    <row r="173" spans="1:36" x14ac:dyDescent="0.3">
      <c r="A173" t="s">
        <v>350</v>
      </c>
      <c r="B173" t="s">
        <v>30</v>
      </c>
      <c r="C173" t="s">
        <v>938</v>
      </c>
      <c r="D173" t="s">
        <v>939</v>
      </c>
      <c r="E173" t="s">
        <v>940</v>
      </c>
      <c r="F173" t="s">
        <v>941</v>
      </c>
      <c r="G173" t="s">
        <v>942</v>
      </c>
      <c r="H173" t="s">
        <v>1153</v>
      </c>
      <c r="I173" t="s">
        <v>1154</v>
      </c>
      <c r="J173">
        <v>21626070119</v>
      </c>
      <c r="K173" s="17">
        <v>43290</v>
      </c>
      <c r="L173" t="s">
        <v>477</v>
      </c>
      <c r="M173" t="s">
        <v>863</v>
      </c>
      <c r="N173" t="s">
        <v>910</v>
      </c>
      <c r="O173" t="s">
        <v>1046</v>
      </c>
      <c r="P173">
        <v>571.70000000000005</v>
      </c>
      <c r="Q173">
        <v>74.290000000000006</v>
      </c>
      <c r="R173">
        <v>645.99</v>
      </c>
      <c r="S173" t="s">
        <v>1155</v>
      </c>
      <c r="T173" t="s">
        <v>1156</v>
      </c>
      <c r="U173">
        <v>300</v>
      </c>
      <c r="V173" t="s">
        <v>1157</v>
      </c>
      <c r="W173">
        <v>7899078654</v>
      </c>
      <c r="X173" t="s">
        <v>71</v>
      </c>
      <c r="Y173" s="1">
        <v>42691</v>
      </c>
      <c r="Z173">
        <v>38</v>
      </c>
      <c r="AA173">
        <v>1756</v>
      </c>
      <c r="AB173">
        <v>155</v>
      </c>
      <c r="AC173">
        <v>66728</v>
      </c>
      <c r="AD173">
        <v>2016</v>
      </c>
      <c r="AE173" t="s">
        <v>2414</v>
      </c>
      <c r="AF173">
        <v>11</v>
      </c>
      <c r="AG173" t="s">
        <v>2475</v>
      </c>
      <c r="AH173" t="s">
        <v>2476</v>
      </c>
      <c r="AI173">
        <v>11</v>
      </c>
      <c r="AJ173" t="s">
        <v>2477</v>
      </c>
    </row>
    <row r="174" spans="1:36" x14ac:dyDescent="0.3">
      <c r="A174" t="s">
        <v>350</v>
      </c>
      <c r="B174" t="s">
        <v>30</v>
      </c>
      <c r="C174" t="s">
        <v>938</v>
      </c>
      <c r="D174" t="s">
        <v>939</v>
      </c>
      <c r="E174" t="s">
        <v>940</v>
      </c>
      <c r="F174" t="s">
        <v>941</v>
      </c>
      <c r="G174" t="s">
        <v>942</v>
      </c>
      <c r="H174" t="s">
        <v>1158</v>
      </c>
      <c r="I174" t="s">
        <v>1159</v>
      </c>
      <c r="J174">
        <v>21681891078</v>
      </c>
      <c r="K174" s="17">
        <v>40679</v>
      </c>
      <c r="L174" t="s">
        <v>477</v>
      </c>
      <c r="M174" t="s">
        <v>863</v>
      </c>
      <c r="N174" t="s">
        <v>898</v>
      </c>
      <c r="O174" t="s">
        <v>1160</v>
      </c>
      <c r="P174">
        <v>499.09</v>
      </c>
      <c r="Q174">
        <v>146.9</v>
      </c>
      <c r="R174">
        <v>645.99</v>
      </c>
      <c r="S174" t="s">
        <v>1161</v>
      </c>
      <c r="T174" t="s">
        <v>1162</v>
      </c>
      <c r="U174">
        <v>400</v>
      </c>
      <c r="V174" t="s">
        <v>1163</v>
      </c>
      <c r="W174">
        <v>16541098881</v>
      </c>
      <c r="X174" t="s">
        <v>62</v>
      </c>
      <c r="Y174" s="1">
        <v>42786</v>
      </c>
      <c r="Z174">
        <v>123</v>
      </c>
      <c r="AA174">
        <v>1064.99</v>
      </c>
      <c r="AB174">
        <v>179</v>
      </c>
      <c r="AC174">
        <v>130993.77</v>
      </c>
      <c r="AD174">
        <v>2017</v>
      </c>
      <c r="AE174" t="s">
        <v>2415</v>
      </c>
      <c r="AF174">
        <v>2</v>
      </c>
      <c r="AG174" t="s">
        <v>2478</v>
      </c>
      <c r="AH174" t="s">
        <v>2479</v>
      </c>
      <c r="AI174">
        <v>2</v>
      </c>
      <c r="AJ174" t="s">
        <v>2480</v>
      </c>
    </row>
    <row r="175" spans="1:36" x14ac:dyDescent="0.3">
      <c r="A175" t="s">
        <v>350</v>
      </c>
      <c r="B175" t="s">
        <v>30</v>
      </c>
      <c r="C175" t="s">
        <v>938</v>
      </c>
      <c r="D175" t="s">
        <v>939</v>
      </c>
      <c r="E175" t="s">
        <v>940</v>
      </c>
      <c r="F175" t="s">
        <v>941</v>
      </c>
      <c r="G175" t="s">
        <v>942</v>
      </c>
      <c r="H175" t="s">
        <v>1164</v>
      </c>
      <c r="I175" t="s">
        <v>1165</v>
      </c>
      <c r="J175">
        <v>21612573006</v>
      </c>
      <c r="K175" s="17">
        <v>40917</v>
      </c>
      <c r="L175" t="s">
        <v>477</v>
      </c>
      <c r="M175" t="s">
        <v>863</v>
      </c>
      <c r="N175" t="s">
        <v>898</v>
      </c>
      <c r="O175" t="s">
        <v>1166</v>
      </c>
      <c r="P175">
        <v>452.54</v>
      </c>
      <c r="Q175">
        <v>192.66</v>
      </c>
      <c r="R175">
        <v>645.20000000000005</v>
      </c>
      <c r="S175" t="s">
        <v>1167</v>
      </c>
      <c r="T175" t="s">
        <v>1168</v>
      </c>
      <c r="U175">
        <v>400</v>
      </c>
      <c r="V175" t="s">
        <v>1169</v>
      </c>
      <c r="W175">
        <v>17182652412</v>
      </c>
      <c r="X175" t="s">
        <v>62</v>
      </c>
      <c r="Y175" s="1">
        <v>42780</v>
      </c>
      <c r="Z175">
        <v>86</v>
      </c>
      <c r="AA175">
        <v>338.99</v>
      </c>
      <c r="AB175">
        <v>106</v>
      </c>
      <c r="AC175">
        <v>29153.14</v>
      </c>
      <c r="AD175">
        <v>2017</v>
      </c>
      <c r="AE175" t="s">
        <v>2415</v>
      </c>
      <c r="AF175">
        <v>2</v>
      </c>
      <c r="AG175" t="s">
        <v>2478</v>
      </c>
      <c r="AH175" t="s">
        <v>2479</v>
      </c>
      <c r="AI175">
        <v>2</v>
      </c>
      <c r="AJ175" t="s">
        <v>2480</v>
      </c>
    </row>
    <row r="176" spans="1:36" x14ac:dyDescent="0.3">
      <c r="A176" t="s">
        <v>350</v>
      </c>
      <c r="B176" t="s">
        <v>30</v>
      </c>
      <c r="C176" t="s">
        <v>938</v>
      </c>
      <c r="D176" t="s">
        <v>939</v>
      </c>
      <c r="E176" t="s">
        <v>940</v>
      </c>
      <c r="F176" t="s">
        <v>941</v>
      </c>
      <c r="G176" t="s">
        <v>942</v>
      </c>
      <c r="H176" t="s">
        <v>1170</v>
      </c>
      <c r="I176" t="s">
        <v>1171</v>
      </c>
      <c r="J176">
        <v>21677684639</v>
      </c>
      <c r="K176" s="17">
        <v>41911</v>
      </c>
      <c r="L176" t="s">
        <v>477</v>
      </c>
      <c r="M176" t="s">
        <v>863</v>
      </c>
      <c r="N176" t="s">
        <v>1012</v>
      </c>
      <c r="O176" t="s">
        <v>1172</v>
      </c>
      <c r="P176">
        <v>474.18</v>
      </c>
      <c r="Q176">
        <v>169.82</v>
      </c>
      <c r="R176">
        <v>644</v>
      </c>
      <c r="S176" t="s">
        <v>1173</v>
      </c>
      <c r="T176" t="s">
        <v>1174</v>
      </c>
      <c r="U176">
        <v>400</v>
      </c>
      <c r="V176" t="s">
        <v>1175</v>
      </c>
      <c r="W176">
        <v>8988761098</v>
      </c>
      <c r="X176" t="s">
        <v>62</v>
      </c>
      <c r="Y176" s="1">
        <v>42780</v>
      </c>
      <c r="Z176">
        <v>74</v>
      </c>
      <c r="AA176">
        <v>353.98</v>
      </c>
      <c r="AB176">
        <v>106</v>
      </c>
      <c r="AC176">
        <v>26194.52</v>
      </c>
      <c r="AD176">
        <v>2017</v>
      </c>
      <c r="AE176" t="s">
        <v>2415</v>
      </c>
      <c r="AF176">
        <v>2</v>
      </c>
      <c r="AG176" t="s">
        <v>2478</v>
      </c>
      <c r="AH176" t="s">
        <v>2479</v>
      </c>
      <c r="AI176">
        <v>2</v>
      </c>
      <c r="AJ176" t="s">
        <v>2480</v>
      </c>
    </row>
    <row r="177" spans="1:36" x14ac:dyDescent="0.3">
      <c r="A177" t="s">
        <v>350</v>
      </c>
      <c r="B177" t="s">
        <v>30</v>
      </c>
      <c r="C177" t="s">
        <v>938</v>
      </c>
      <c r="D177" t="s">
        <v>939</v>
      </c>
      <c r="E177" t="s">
        <v>940</v>
      </c>
      <c r="F177" t="s">
        <v>941</v>
      </c>
      <c r="G177" t="s">
        <v>942</v>
      </c>
      <c r="H177" t="s">
        <v>1176</v>
      </c>
      <c r="I177" t="s">
        <v>1177</v>
      </c>
      <c r="J177">
        <v>21695997331</v>
      </c>
      <c r="K177" s="17">
        <v>40637</v>
      </c>
      <c r="L177" t="s">
        <v>477</v>
      </c>
      <c r="M177" t="s">
        <v>863</v>
      </c>
      <c r="N177" t="s">
        <v>898</v>
      </c>
      <c r="O177" t="s">
        <v>1178</v>
      </c>
      <c r="P177">
        <v>510.93</v>
      </c>
      <c r="Q177">
        <v>130.06</v>
      </c>
      <c r="R177">
        <v>640.99</v>
      </c>
      <c r="S177" t="s">
        <v>1179</v>
      </c>
      <c r="T177" t="s">
        <v>1180</v>
      </c>
      <c r="U177">
        <v>400</v>
      </c>
      <c r="V177" t="s">
        <v>1181</v>
      </c>
      <c r="W177">
        <v>8987665541</v>
      </c>
      <c r="X177" t="s">
        <v>71</v>
      </c>
      <c r="Y177" s="1">
        <v>42759</v>
      </c>
      <c r="Z177">
        <v>98</v>
      </c>
      <c r="AA177">
        <v>1759.99</v>
      </c>
      <c r="AB177">
        <v>106</v>
      </c>
      <c r="AC177">
        <v>172479.02</v>
      </c>
      <c r="AD177">
        <v>2017</v>
      </c>
      <c r="AE177" t="s">
        <v>2416</v>
      </c>
      <c r="AF177">
        <v>1</v>
      </c>
      <c r="AG177" t="s">
        <v>2478</v>
      </c>
      <c r="AH177" t="s">
        <v>2479</v>
      </c>
      <c r="AI177">
        <v>1</v>
      </c>
      <c r="AJ177" t="s">
        <v>2481</v>
      </c>
    </row>
    <row r="178" spans="1:36" x14ac:dyDescent="0.3">
      <c r="A178" t="s">
        <v>350</v>
      </c>
      <c r="B178" t="s">
        <v>30</v>
      </c>
      <c r="C178" t="s">
        <v>938</v>
      </c>
      <c r="D178" t="s">
        <v>939</v>
      </c>
      <c r="E178" t="s">
        <v>940</v>
      </c>
      <c r="F178" t="s">
        <v>941</v>
      </c>
      <c r="G178" t="s">
        <v>942</v>
      </c>
      <c r="H178" t="s">
        <v>1182</v>
      </c>
      <c r="I178" t="s">
        <v>1183</v>
      </c>
      <c r="J178">
        <v>21641289850</v>
      </c>
      <c r="K178" s="17">
        <v>41827</v>
      </c>
      <c r="L178" t="s">
        <v>477</v>
      </c>
      <c r="M178" t="s">
        <v>863</v>
      </c>
      <c r="N178" t="s">
        <v>898</v>
      </c>
      <c r="O178" t="s">
        <v>1184</v>
      </c>
      <c r="P178">
        <v>450.36</v>
      </c>
      <c r="Q178">
        <v>190.63</v>
      </c>
      <c r="R178">
        <v>640.99</v>
      </c>
      <c r="S178" t="s">
        <v>1185</v>
      </c>
      <c r="T178" t="s">
        <v>1186</v>
      </c>
      <c r="U178">
        <v>400</v>
      </c>
      <c r="V178" t="s">
        <v>1187</v>
      </c>
      <c r="W178">
        <v>9109912512</v>
      </c>
      <c r="X178" t="s">
        <v>45</v>
      </c>
      <c r="Y178" s="1">
        <v>42703</v>
      </c>
      <c r="Z178">
        <v>136</v>
      </c>
      <c r="AA178">
        <v>43.99</v>
      </c>
      <c r="AB178">
        <v>107</v>
      </c>
      <c r="AC178">
        <v>5982.64</v>
      </c>
      <c r="AD178">
        <v>2016</v>
      </c>
      <c r="AE178" t="s">
        <v>2414</v>
      </c>
      <c r="AF178">
        <v>11</v>
      </c>
      <c r="AG178" t="s">
        <v>2475</v>
      </c>
      <c r="AH178" t="s">
        <v>2476</v>
      </c>
      <c r="AI178">
        <v>11</v>
      </c>
      <c r="AJ178" t="s">
        <v>2477</v>
      </c>
    </row>
    <row r="179" spans="1:36" x14ac:dyDescent="0.3">
      <c r="A179" t="s">
        <v>350</v>
      </c>
      <c r="B179" t="s">
        <v>30</v>
      </c>
      <c r="C179" t="s">
        <v>938</v>
      </c>
      <c r="D179" t="s">
        <v>939</v>
      </c>
      <c r="E179" t="s">
        <v>940</v>
      </c>
      <c r="F179" t="s">
        <v>941</v>
      </c>
      <c r="G179" t="s">
        <v>942</v>
      </c>
      <c r="H179" t="s">
        <v>1188</v>
      </c>
      <c r="I179" t="s">
        <v>1189</v>
      </c>
      <c r="J179">
        <v>21627520190</v>
      </c>
      <c r="K179" s="17">
        <v>42781</v>
      </c>
      <c r="L179" t="s">
        <v>477</v>
      </c>
      <c r="M179" t="s">
        <v>863</v>
      </c>
      <c r="N179" t="s">
        <v>1012</v>
      </c>
      <c r="O179" t="s">
        <v>1190</v>
      </c>
      <c r="P179">
        <v>471.78</v>
      </c>
      <c r="Q179">
        <v>164.21</v>
      </c>
      <c r="R179">
        <v>635.99</v>
      </c>
      <c r="S179" t="s">
        <v>1191</v>
      </c>
      <c r="T179" t="s">
        <v>1192</v>
      </c>
      <c r="U179">
        <v>400</v>
      </c>
      <c r="V179" t="s">
        <v>1193</v>
      </c>
      <c r="W179">
        <v>7761525121</v>
      </c>
      <c r="X179" t="s">
        <v>71</v>
      </c>
      <c r="Y179" s="1">
        <v>42703</v>
      </c>
      <c r="Z179">
        <v>50</v>
      </c>
      <c r="AA179">
        <v>1844.89</v>
      </c>
      <c r="AB179">
        <v>108</v>
      </c>
      <c r="AC179">
        <v>92244.5</v>
      </c>
      <c r="AD179">
        <v>2016</v>
      </c>
      <c r="AE179" t="s">
        <v>2414</v>
      </c>
      <c r="AF179">
        <v>11</v>
      </c>
      <c r="AG179" t="s">
        <v>2475</v>
      </c>
      <c r="AH179" t="s">
        <v>2476</v>
      </c>
      <c r="AI179">
        <v>11</v>
      </c>
      <c r="AJ179" t="s">
        <v>2477</v>
      </c>
    </row>
    <row r="180" spans="1:36" x14ac:dyDescent="0.3">
      <c r="A180" t="s">
        <v>1194</v>
      </c>
      <c r="B180" t="s">
        <v>1195</v>
      </c>
      <c r="C180" t="s">
        <v>1196</v>
      </c>
      <c r="D180" t="s">
        <v>1197</v>
      </c>
      <c r="E180" t="s">
        <v>1198</v>
      </c>
      <c r="F180" t="s">
        <v>1199</v>
      </c>
      <c r="G180" t="s">
        <v>1197</v>
      </c>
      <c r="H180" t="s">
        <v>1200</v>
      </c>
      <c r="I180" t="s">
        <v>1201</v>
      </c>
      <c r="J180">
        <v>21618112246</v>
      </c>
      <c r="K180" s="17">
        <v>40959</v>
      </c>
      <c r="L180" t="s">
        <v>477</v>
      </c>
      <c r="M180" t="s">
        <v>1202</v>
      </c>
      <c r="N180" t="s">
        <v>1203</v>
      </c>
      <c r="O180" t="s">
        <v>1204</v>
      </c>
      <c r="P180">
        <v>626.22</v>
      </c>
      <c r="Q180">
        <v>163.57</v>
      </c>
      <c r="R180">
        <v>789.79</v>
      </c>
      <c r="S180" t="s">
        <v>1205</v>
      </c>
      <c r="T180" t="s">
        <v>1206</v>
      </c>
      <c r="U180">
        <v>500</v>
      </c>
      <c r="V180" t="s">
        <v>1207</v>
      </c>
      <c r="W180">
        <v>7876544409</v>
      </c>
      <c r="X180" t="s">
        <v>45</v>
      </c>
      <c r="Y180" s="1">
        <v>42703</v>
      </c>
      <c r="Z180">
        <v>71</v>
      </c>
      <c r="AA180">
        <v>644</v>
      </c>
      <c r="AB180">
        <v>125</v>
      </c>
      <c r="AC180">
        <v>45724</v>
      </c>
      <c r="AD180">
        <v>2016</v>
      </c>
      <c r="AE180" t="s">
        <v>2414</v>
      </c>
      <c r="AF180">
        <v>11</v>
      </c>
      <c r="AG180" t="s">
        <v>2475</v>
      </c>
      <c r="AH180" t="s">
        <v>2476</v>
      </c>
      <c r="AI180">
        <v>11</v>
      </c>
      <c r="AJ180" t="s">
        <v>2477</v>
      </c>
    </row>
    <row r="181" spans="1:36" x14ac:dyDescent="0.3">
      <c r="A181" t="s">
        <v>350</v>
      </c>
      <c r="B181" t="s">
        <v>1195</v>
      </c>
      <c r="C181" t="s">
        <v>1196</v>
      </c>
      <c r="D181" t="s">
        <v>1197</v>
      </c>
      <c r="E181" t="s">
        <v>1198</v>
      </c>
      <c r="F181" t="s">
        <v>1199</v>
      </c>
      <c r="G181" t="s">
        <v>1197</v>
      </c>
      <c r="H181" t="s">
        <v>1208</v>
      </c>
      <c r="I181" t="s">
        <v>1209</v>
      </c>
      <c r="J181">
        <v>21675752905</v>
      </c>
      <c r="K181" s="17">
        <v>41281</v>
      </c>
      <c r="L181" t="s">
        <v>477</v>
      </c>
      <c r="M181" t="s">
        <v>1202</v>
      </c>
      <c r="N181" t="s">
        <v>1210</v>
      </c>
      <c r="O181" t="s">
        <v>1211</v>
      </c>
      <c r="P181">
        <v>582.02</v>
      </c>
      <c r="Q181">
        <v>66.98</v>
      </c>
      <c r="R181">
        <v>649</v>
      </c>
      <c r="S181" t="s">
        <v>1212</v>
      </c>
      <c r="T181" t="s">
        <v>1213</v>
      </c>
      <c r="U181">
        <v>500</v>
      </c>
      <c r="V181" t="s">
        <v>1214</v>
      </c>
      <c r="W181">
        <v>7899091542</v>
      </c>
      <c r="X181" t="s">
        <v>45</v>
      </c>
      <c r="Y181" s="1">
        <v>43006</v>
      </c>
      <c r="Z181">
        <v>54</v>
      </c>
      <c r="AA181">
        <v>1099.99</v>
      </c>
      <c r="AB181">
        <v>131</v>
      </c>
      <c r="AC181">
        <v>59399.46</v>
      </c>
      <c r="AD181">
        <v>2017</v>
      </c>
      <c r="AE181" t="s">
        <v>2421</v>
      </c>
      <c r="AF181">
        <v>9</v>
      </c>
      <c r="AG181" t="s">
        <v>2478</v>
      </c>
      <c r="AH181" t="s">
        <v>2485</v>
      </c>
      <c r="AI181">
        <v>9</v>
      </c>
      <c r="AJ181" t="s">
        <v>2489</v>
      </c>
    </row>
    <row r="182" spans="1:36" x14ac:dyDescent="0.3">
      <c r="A182" t="s">
        <v>350</v>
      </c>
      <c r="B182" t="s">
        <v>1195</v>
      </c>
      <c r="C182" t="s">
        <v>1196</v>
      </c>
      <c r="D182" t="s">
        <v>1197</v>
      </c>
      <c r="E182" t="s">
        <v>1198</v>
      </c>
      <c r="F182" t="s">
        <v>1199</v>
      </c>
      <c r="G182" t="s">
        <v>1197</v>
      </c>
      <c r="H182" t="s">
        <v>1215</v>
      </c>
      <c r="I182" t="s">
        <v>1216</v>
      </c>
      <c r="J182">
        <v>21679669628</v>
      </c>
      <c r="K182" s="17">
        <v>41001</v>
      </c>
      <c r="L182" t="s">
        <v>477</v>
      </c>
      <c r="M182" t="s">
        <v>1202</v>
      </c>
      <c r="N182" t="s">
        <v>1217</v>
      </c>
      <c r="O182" t="s">
        <v>1218</v>
      </c>
      <c r="P182">
        <v>480.89</v>
      </c>
      <c r="Q182">
        <v>93.1</v>
      </c>
      <c r="R182">
        <v>573.99</v>
      </c>
      <c r="S182" t="s">
        <v>1219</v>
      </c>
      <c r="T182" t="s">
        <v>1220</v>
      </c>
      <c r="U182">
        <v>500</v>
      </c>
      <c r="V182" t="s">
        <v>1221</v>
      </c>
      <c r="W182">
        <v>6765443212</v>
      </c>
      <c r="X182" t="s">
        <v>71</v>
      </c>
      <c r="Y182" s="1">
        <v>43005</v>
      </c>
      <c r="Z182">
        <v>137</v>
      </c>
      <c r="AA182">
        <v>647.99</v>
      </c>
      <c r="AB182">
        <v>117</v>
      </c>
      <c r="AC182">
        <v>88774.63</v>
      </c>
      <c r="AD182">
        <v>2017</v>
      </c>
      <c r="AE182" t="s">
        <v>2421</v>
      </c>
      <c r="AF182">
        <v>9</v>
      </c>
      <c r="AG182" t="s">
        <v>2478</v>
      </c>
      <c r="AH182" t="s">
        <v>2485</v>
      </c>
      <c r="AI182">
        <v>9</v>
      </c>
      <c r="AJ182" t="s">
        <v>2489</v>
      </c>
    </row>
    <row r="183" spans="1:36" x14ac:dyDescent="0.3">
      <c r="A183" t="s">
        <v>350</v>
      </c>
      <c r="B183" t="s">
        <v>1195</v>
      </c>
      <c r="C183" t="s">
        <v>1196</v>
      </c>
      <c r="D183" t="s">
        <v>1197</v>
      </c>
      <c r="E183" t="s">
        <v>1198</v>
      </c>
      <c r="F183" t="s">
        <v>1199</v>
      </c>
      <c r="G183" t="s">
        <v>1197</v>
      </c>
      <c r="H183" t="s">
        <v>1222</v>
      </c>
      <c r="I183" t="s">
        <v>1223</v>
      </c>
      <c r="J183">
        <v>21662099581</v>
      </c>
      <c r="K183" s="17">
        <v>42009</v>
      </c>
      <c r="L183" t="s">
        <v>477</v>
      </c>
      <c r="M183" t="s">
        <v>1202</v>
      </c>
      <c r="N183" t="s">
        <v>1224</v>
      </c>
      <c r="O183" t="s">
        <v>1225</v>
      </c>
      <c r="P183">
        <v>459</v>
      </c>
      <c r="Q183">
        <v>113.96</v>
      </c>
      <c r="R183">
        <v>572.96</v>
      </c>
      <c r="S183" t="s">
        <v>1226</v>
      </c>
      <c r="T183" t="s">
        <v>1227</v>
      </c>
      <c r="U183">
        <v>500</v>
      </c>
      <c r="V183" t="s">
        <v>1228</v>
      </c>
      <c r="W183">
        <v>15676555431</v>
      </c>
      <c r="X183" t="s">
        <v>45</v>
      </c>
      <c r="Y183" s="1">
        <v>42640</v>
      </c>
      <c r="Z183">
        <v>35</v>
      </c>
      <c r="AA183">
        <v>136.69</v>
      </c>
      <c r="AB183">
        <v>118</v>
      </c>
      <c r="AC183">
        <v>4784.1499999999996</v>
      </c>
      <c r="AD183">
        <v>2016</v>
      </c>
      <c r="AE183" t="s">
        <v>2421</v>
      </c>
      <c r="AF183">
        <v>9</v>
      </c>
      <c r="AG183" t="s">
        <v>2475</v>
      </c>
      <c r="AH183" t="s">
        <v>2485</v>
      </c>
      <c r="AI183">
        <v>9</v>
      </c>
      <c r="AJ183" t="s">
        <v>2489</v>
      </c>
    </row>
    <row r="184" spans="1:36" x14ac:dyDescent="0.3">
      <c r="A184" t="s">
        <v>350</v>
      </c>
      <c r="B184" t="s">
        <v>1195</v>
      </c>
      <c r="C184" t="s">
        <v>1196</v>
      </c>
      <c r="D184" t="s">
        <v>1197</v>
      </c>
      <c r="E184" t="s">
        <v>1198</v>
      </c>
      <c r="F184" t="s">
        <v>1199</v>
      </c>
      <c r="G184" t="s">
        <v>1197</v>
      </c>
      <c r="H184" t="s">
        <v>1229</v>
      </c>
      <c r="I184" t="s">
        <v>1230</v>
      </c>
      <c r="J184">
        <v>21621194805</v>
      </c>
      <c r="K184" s="17">
        <v>41644</v>
      </c>
      <c r="L184" t="s">
        <v>477</v>
      </c>
      <c r="M184" t="s">
        <v>1202</v>
      </c>
      <c r="N184" t="s">
        <v>1231</v>
      </c>
      <c r="O184" t="s">
        <v>1232</v>
      </c>
      <c r="P184">
        <v>504.14</v>
      </c>
      <c r="Q184">
        <v>57.45</v>
      </c>
      <c r="R184">
        <v>561.59</v>
      </c>
      <c r="S184" t="s">
        <v>1233</v>
      </c>
      <c r="T184" t="s">
        <v>1234</v>
      </c>
      <c r="U184">
        <v>500</v>
      </c>
      <c r="V184" t="s">
        <v>1235</v>
      </c>
      <c r="W184">
        <v>18727717281</v>
      </c>
      <c r="X184" t="s">
        <v>62</v>
      </c>
      <c r="Y184" s="1">
        <v>43005</v>
      </c>
      <c r="Z184">
        <v>47</v>
      </c>
      <c r="AA184">
        <v>394.99</v>
      </c>
      <c r="AB184">
        <v>118</v>
      </c>
      <c r="AC184">
        <v>18564.53</v>
      </c>
      <c r="AD184">
        <v>2017</v>
      </c>
      <c r="AE184" t="s">
        <v>2421</v>
      </c>
      <c r="AF184">
        <v>9</v>
      </c>
      <c r="AG184" t="s">
        <v>2478</v>
      </c>
      <c r="AH184" t="s">
        <v>2485</v>
      </c>
      <c r="AI184">
        <v>9</v>
      </c>
      <c r="AJ184" t="s">
        <v>2489</v>
      </c>
    </row>
    <row r="185" spans="1:36" x14ac:dyDescent="0.3">
      <c r="A185" t="s">
        <v>350</v>
      </c>
      <c r="B185" t="s">
        <v>1195</v>
      </c>
      <c r="C185" t="s">
        <v>1196</v>
      </c>
      <c r="D185" t="s">
        <v>1197</v>
      </c>
      <c r="E185" t="s">
        <v>1198</v>
      </c>
      <c r="F185" t="s">
        <v>1199</v>
      </c>
      <c r="G185" t="s">
        <v>1197</v>
      </c>
      <c r="H185" t="s">
        <v>1236</v>
      </c>
      <c r="I185" t="s">
        <v>1237</v>
      </c>
      <c r="J185">
        <v>21628531974</v>
      </c>
      <c r="K185" s="17">
        <v>40553</v>
      </c>
      <c r="L185" t="s">
        <v>477</v>
      </c>
      <c r="M185" t="s">
        <v>1202</v>
      </c>
      <c r="N185" t="s">
        <v>1238</v>
      </c>
      <c r="O185" t="s">
        <v>1239</v>
      </c>
      <c r="P185">
        <v>415</v>
      </c>
      <c r="Q185">
        <v>134.59</v>
      </c>
      <c r="R185">
        <v>549.59</v>
      </c>
      <c r="S185" t="s">
        <v>1240</v>
      </c>
      <c r="T185" t="s">
        <v>1241</v>
      </c>
      <c r="U185">
        <v>600</v>
      </c>
      <c r="V185" t="s">
        <v>1242</v>
      </c>
      <c r="W185">
        <v>9819981012</v>
      </c>
      <c r="X185" t="s">
        <v>71</v>
      </c>
      <c r="Y185" s="1">
        <v>42598</v>
      </c>
      <c r="Z185">
        <v>96</v>
      </c>
      <c r="AA185">
        <v>59.99</v>
      </c>
      <c r="AB185">
        <v>125</v>
      </c>
      <c r="AC185">
        <v>5759.04</v>
      </c>
      <c r="AD185">
        <v>2016</v>
      </c>
      <c r="AE185" t="s">
        <v>2419</v>
      </c>
      <c r="AF185">
        <v>8</v>
      </c>
      <c r="AG185" t="s">
        <v>2475</v>
      </c>
      <c r="AH185" t="s">
        <v>2485</v>
      </c>
      <c r="AI185">
        <v>8</v>
      </c>
      <c r="AJ185" t="s">
        <v>2486</v>
      </c>
    </row>
    <row r="186" spans="1:36" x14ac:dyDescent="0.3">
      <c r="A186" t="s">
        <v>350</v>
      </c>
      <c r="B186" t="s">
        <v>1195</v>
      </c>
      <c r="C186" t="s">
        <v>1196</v>
      </c>
      <c r="D186" t="s">
        <v>1197</v>
      </c>
      <c r="E186" t="s">
        <v>1198</v>
      </c>
      <c r="F186" t="s">
        <v>1199</v>
      </c>
      <c r="G186" t="s">
        <v>1197</v>
      </c>
      <c r="H186" t="s">
        <v>1243</v>
      </c>
      <c r="I186" t="s">
        <v>1244</v>
      </c>
      <c r="J186">
        <v>21683278610</v>
      </c>
      <c r="K186" s="17">
        <v>41900</v>
      </c>
      <c r="L186" t="s">
        <v>477</v>
      </c>
      <c r="M186" t="s">
        <v>1202</v>
      </c>
      <c r="N186" t="s">
        <v>1245</v>
      </c>
      <c r="O186" t="s">
        <v>1246</v>
      </c>
      <c r="P186">
        <v>416.64</v>
      </c>
      <c r="Q186">
        <v>109.35</v>
      </c>
      <c r="R186">
        <v>525.99</v>
      </c>
      <c r="S186" t="s">
        <v>1247</v>
      </c>
      <c r="T186" t="s">
        <v>1248</v>
      </c>
      <c r="U186">
        <v>600</v>
      </c>
      <c r="V186" t="s">
        <v>1249</v>
      </c>
      <c r="W186">
        <v>17877729112</v>
      </c>
      <c r="X186" t="s">
        <v>45</v>
      </c>
      <c r="Y186" s="1">
        <v>42517</v>
      </c>
      <c r="Z186">
        <v>106</v>
      </c>
      <c r="AA186">
        <v>2015.11</v>
      </c>
      <c r="AB186">
        <v>126</v>
      </c>
      <c r="AC186">
        <v>213601.66</v>
      </c>
      <c r="AD186">
        <v>2016</v>
      </c>
      <c r="AE186" t="s">
        <v>2420</v>
      </c>
      <c r="AF186">
        <v>5</v>
      </c>
      <c r="AG186" t="s">
        <v>2475</v>
      </c>
      <c r="AH186" t="s">
        <v>2483</v>
      </c>
      <c r="AI186">
        <v>5</v>
      </c>
      <c r="AJ186" t="s">
        <v>2420</v>
      </c>
    </row>
    <row r="187" spans="1:36" x14ac:dyDescent="0.3">
      <c r="A187" t="s">
        <v>350</v>
      </c>
      <c r="B187" t="s">
        <v>1195</v>
      </c>
      <c r="C187" t="s">
        <v>1196</v>
      </c>
      <c r="D187" t="s">
        <v>1197</v>
      </c>
      <c r="E187" t="s">
        <v>1198</v>
      </c>
      <c r="F187" t="s">
        <v>1199</v>
      </c>
      <c r="G187" t="s">
        <v>1197</v>
      </c>
      <c r="H187" t="s">
        <v>1250</v>
      </c>
      <c r="I187" t="s">
        <v>1251</v>
      </c>
      <c r="J187">
        <v>21641982483</v>
      </c>
      <c r="K187" s="17">
        <v>40294</v>
      </c>
      <c r="L187" t="s">
        <v>477</v>
      </c>
      <c r="M187" t="s">
        <v>1202</v>
      </c>
      <c r="N187" t="s">
        <v>1252</v>
      </c>
      <c r="O187" t="s">
        <v>1239</v>
      </c>
      <c r="P187">
        <v>452.5</v>
      </c>
      <c r="Q187">
        <v>67.489999999999995</v>
      </c>
      <c r="R187">
        <v>519.99</v>
      </c>
      <c r="S187" t="s">
        <v>1253</v>
      </c>
      <c r="T187" t="s">
        <v>1254</v>
      </c>
      <c r="U187">
        <v>700</v>
      </c>
      <c r="V187" t="s">
        <v>1255</v>
      </c>
      <c r="W187">
        <v>7687109010</v>
      </c>
      <c r="X187" t="s">
        <v>62</v>
      </c>
      <c r="Y187" s="1">
        <v>42882</v>
      </c>
      <c r="Z187">
        <v>84</v>
      </c>
      <c r="AA187">
        <v>2042.69</v>
      </c>
      <c r="AB187">
        <v>126</v>
      </c>
      <c r="AC187">
        <v>171585.96</v>
      </c>
      <c r="AD187">
        <v>2017</v>
      </c>
      <c r="AE187" t="s">
        <v>2420</v>
      </c>
      <c r="AF187">
        <v>5</v>
      </c>
      <c r="AG187" t="s">
        <v>2478</v>
      </c>
      <c r="AH187" t="s">
        <v>2483</v>
      </c>
      <c r="AI187">
        <v>5</v>
      </c>
      <c r="AJ187" t="s">
        <v>2420</v>
      </c>
    </row>
    <row r="188" spans="1:36" x14ac:dyDescent="0.3">
      <c r="A188" t="s">
        <v>350</v>
      </c>
      <c r="B188" t="s">
        <v>1195</v>
      </c>
      <c r="C188" t="s">
        <v>1196</v>
      </c>
      <c r="D188" t="s">
        <v>1197</v>
      </c>
      <c r="E188" t="s">
        <v>1198</v>
      </c>
      <c r="F188" t="s">
        <v>1199</v>
      </c>
      <c r="G188" t="s">
        <v>1197</v>
      </c>
      <c r="H188" t="s">
        <v>1256</v>
      </c>
      <c r="I188" t="s">
        <v>1257</v>
      </c>
      <c r="J188">
        <v>21615525717</v>
      </c>
      <c r="K188" s="17">
        <v>40637</v>
      </c>
      <c r="L188" t="s">
        <v>477</v>
      </c>
      <c r="M188" t="s">
        <v>1202</v>
      </c>
      <c r="N188" t="s">
        <v>1258</v>
      </c>
      <c r="O188" t="s">
        <v>1218</v>
      </c>
      <c r="P188">
        <v>380.05</v>
      </c>
      <c r="Q188">
        <v>123.93</v>
      </c>
      <c r="R188">
        <v>503.98</v>
      </c>
      <c r="S188" t="s">
        <v>1259</v>
      </c>
      <c r="T188" t="s">
        <v>1260</v>
      </c>
      <c r="U188">
        <v>700</v>
      </c>
      <c r="V188" t="s">
        <v>1261</v>
      </c>
      <c r="W188">
        <v>78776554001</v>
      </c>
      <c r="X188" t="s">
        <v>71</v>
      </c>
      <c r="Y188" s="1">
        <v>42882</v>
      </c>
      <c r="Z188">
        <v>60</v>
      </c>
      <c r="AA188">
        <v>525.99</v>
      </c>
      <c r="AB188">
        <v>127</v>
      </c>
      <c r="AC188">
        <v>31559.4</v>
      </c>
      <c r="AD188">
        <v>2017</v>
      </c>
      <c r="AE188" t="s">
        <v>2420</v>
      </c>
      <c r="AF188">
        <v>5</v>
      </c>
      <c r="AG188" t="s">
        <v>2478</v>
      </c>
      <c r="AH188" t="s">
        <v>2483</v>
      </c>
      <c r="AI188">
        <v>5</v>
      </c>
      <c r="AJ188" t="s">
        <v>2420</v>
      </c>
    </row>
    <row r="189" spans="1:36" x14ac:dyDescent="0.3">
      <c r="A189" t="s">
        <v>350</v>
      </c>
      <c r="B189" t="s">
        <v>1195</v>
      </c>
      <c r="C189" t="s">
        <v>1196</v>
      </c>
      <c r="D189" t="s">
        <v>1197</v>
      </c>
      <c r="E189" t="s">
        <v>1198</v>
      </c>
      <c r="F189" t="s">
        <v>1199</v>
      </c>
      <c r="G189" t="s">
        <v>1197</v>
      </c>
      <c r="H189" t="s">
        <v>1262</v>
      </c>
      <c r="I189" t="s">
        <v>1263</v>
      </c>
      <c r="J189">
        <v>21614304032</v>
      </c>
      <c r="K189" s="17">
        <v>41953</v>
      </c>
      <c r="L189" t="s">
        <v>477</v>
      </c>
      <c r="M189" t="s">
        <v>1202</v>
      </c>
      <c r="N189" t="s">
        <v>1264</v>
      </c>
      <c r="O189" t="s">
        <v>1265</v>
      </c>
      <c r="P189">
        <v>395.24</v>
      </c>
      <c r="Q189">
        <v>104.75</v>
      </c>
      <c r="R189">
        <v>499.99</v>
      </c>
      <c r="S189" t="s">
        <v>1266</v>
      </c>
      <c r="T189" t="s">
        <v>1267</v>
      </c>
      <c r="U189">
        <v>700</v>
      </c>
      <c r="V189" t="s">
        <v>1268</v>
      </c>
      <c r="W189">
        <v>9088787811</v>
      </c>
      <c r="X189" t="s">
        <v>45</v>
      </c>
      <c r="Y189" s="1">
        <v>42516</v>
      </c>
      <c r="Z189">
        <v>127</v>
      </c>
      <c r="AA189">
        <v>759.99</v>
      </c>
      <c r="AB189">
        <v>128</v>
      </c>
      <c r="AC189">
        <v>96518.73</v>
      </c>
      <c r="AD189">
        <v>2016</v>
      </c>
      <c r="AE189" t="s">
        <v>2420</v>
      </c>
      <c r="AF189">
        <v>5</v>
      </c>
      <c r="AG189" t="s">
        <v>2475</v>
      </c>
      <c r="AH189" t="s">
        <v>2483</v>
      </c>
      <c r="AI189">
        <v>5</v>
      </c>
      <c r="AJ189" t="s">
        <v>2420</v>
      </c>
    </row>
    <row r="190" spans="1:36" x14ac:dyDescent="0.3">
      <c r="A190" t="s">
        <v>350</v>
      </c>
      <c r="B190" t="s">
        <v>1195</v>
      </c>
      <c r="C190" t="s">
        <v>1196</v>
      </c>
      <c r="D190" t="s">
        <v>1197</v>
      </c>
      <c r="E190" t="s">
        <v>1198</v>
      </c>
      <c r="F190" t="s">
        <v>1199</v>
      </c>
      <c r="G190" t="s">
        <v>1197</v>
      </c>
      <c r="H190" t="s">
        <v>1269</v>
      </c>
      <c r="I190" t="s">
        <v>1270</v>
      </c>
      <c r="J190">
        <v>21653942147</v>
      </c>
      <c r="K190" s="17">
        <v>41729</v>
      </c>
      <c r="L190" t="s">
        <v>477</v>
      </c>
      <c r="M190" t="s">
        <v>1202</v>
      </c>
      <c r="N190" t="s">
        <v>1271</v>
      </c>
      <c r="O190" t="s">
        <v>1272</v>
      </c>
      <c r="P190">
        <v>364.79</v>
      </c>
      <c r="Q190">
        <v>135.19999999999999</v>
      </c>
      <c r="R190">
        <v>499.99</v>
      </c>
      <c r="S190" t="s">
        <v>1273</v>
      </c>
      <c r="T190" t="s">
        <v>1274</v>
      </c>
      <c r="U190">
        <v>700</v>
      </c>
      <c r="V190" t="s">
        <v>1275</v>
      </c>
      <c r="W190">
        <v>9988771122</v>
      </c>
      <c r="X190" t="s">
        <v>62</v>
      </c>
      <c r="Y190" s="1">
        <v>42620</v>
      </c>
      <c r="Z190">
        <v>126</v>
      </c>
      <c r="AA190">
        <v>417.98</v>
      </c>
      <c r="AB190">
        <v>131</v>
      </c>
      <c r="AC190">
        <v>52665.48</v>
      </c>
      <c r="AD190">
        <v>2016</v>
      </c>
      <c r="AE190" t="s">
        <v>2421</v>
      </c>
      <c r="AF190">
        <v>9</v>
      </c>
      <c r="AG190" t="s">
        <v>2475</v>
      </c>
      <c r="AH190" t="s">
        <v>2485</v>
      </c>
      <c r="AI190">
        <v>9</v>
      </c>
      <c r="AJ190" t="s">
        <v>2489</v>
      </c>
    </row>
    <row r="191" spans="1:36" x14ac:dyDescent="0.3">
      <c r="A191" t="s">
        <v>350</v>
      </c>
      <c r="B191" t="s">
        <v>1195</v>
      </c>
      <c r="C191" t="s">
        <v>1196</v>
      </c>
      <c r="D191" t="s">
        <v>1197</v>
      </c>
      <c r="E191" t="s">
        <v>1198</v>
      </c>
      <c r="F191" t="s">
        <v>1199</v>
      </c>
      <c r="G191" t="s">
        <v>1197</v>
      </c>
      <c r="H191" t="s">
        <v>1276</v>
      </c>
      <c r="I191" t="s">
        <v>1277</v>
      </c>
      <c r="J191">
        <v>21630070620</v>
      </c>
      <c r="K191" s="17">
        <v>41827</v>
      </c>
      <c r="L191" t="s">
        <v>613</v>
      </c>
      <c r="M191" t="s">
        <v>1202</v>
      </c>
      <c r="N191" t="s">
        <v>1278</v>
      </c>
      <c r="O191" t="s">
        <v>1265</v>
      </c>
      <c r="P191">
        <v>409.92</v>
      </c>
      <c r="Q191">
        <v>77.38</v>
      </c>
      <c r="R191">
        <v>487.3</v>
      </c>
      <c r="S191" t="s">
        <v>1279</v>
      </c>
      <c r="T191" t="s">
        <v>1280</v>
      </c>
      <c r="U191">
        <v>700</v>
      </c>
      <c r="V191" t="s">
        <v>1281</v>
      </c>
      <c r="W191">
        <v>7876554312</v>
      </c>
      <c r="X191" t="s">
        <v>71</v>
      </c>
      <c r="Y191" s="1">
        <v>42620</v>
      </c>
      <c r="Z191">
        <v>146</v>
      </c>
      <c r="AA191">
        <v>1449.98</v>
      </c>
      <c r="AB191">
        <v>133</v>
      </c>
      <c r="AC191">
        <v>211697.08000000002</v>
      </c>
      <c r="AD191">
        <v>2016</v>
      </c>
      <c r="AE191" t="s">
        <v>2421</v>
      </c>
      <c r="AF191">
        <v>9</v>
      </c>
      <c r="AG191" t="s">
        <v>2475</v>
      </c>
      <c r="AH191" t="s">
        <v>2485</v>
      </c>
      <c r="AI191">
        <v>9</v>
      </c>
      <c r="AJ191" t="s">
        <v>2489</v>
      </c>
    </row>
    <row r="192" spans="1:36" x14ac:dyDescent="0.3">
      <c r="A192" t="s">
        <v>350</v>
      </c>
      <c r="B192" t="s">
        <v>1195</v>
      </c>
      <c r="C192" t="s">
        <v>1196</v>
      </c>
      <c r="D192" t="s">
        <v>1197</v>
      </c>
      <c r="E192" t="s">
        <v>1198</v>
      </c>
      <c r="F192" t="s">
        <v>1199</v>
      </c>
      <c r="G192" t="s">
        <v>1197</v>
      </c>
      <c r="H192" t="s">
        <v>1282</v>
      </c>
      <c r="I192" t="s">
        <v>1283</v>
      </c>
      <c r="J192">
        <v>21663808048</v>
      </c>
      <c r="K192" s="17">
        <v>41001</v>
      </c>
      <c r="L192" t="s">
        <v>613</v>
      </c>
      <c r="M192" t="s">
        <v>1202</v>
      </c>
      <c r="N192" t="s">
        <v>1284</v>
      </c>
      <c r="O192" t="s">
        <v>1211</v>
      </c>
      <c r="P192">
        <v>428.89</v>
      </c>
      <c r="Q192">
        <v>53.6</v>
      </c>
      <c r="R192">
        <v>482.49</v>
      </c>
      <c r="S192" t="s">
        <v>1285</v>
      </c>
      <c r="T192" t="s">
        <v>1286</v>
      </c>
      <c r="U192">
        <v>700</v>
      </c>
      <c r="V192" t="s">
        <v>1287</v>
      </c>
      <c r="W192">
        <v>1126761091</v>
      </c>
      <c r="X192" t="s">
        <v>45</v>
      </c>
      <c r="Y192" s="1">
        <v>42606</v>
      </c>
      <c r="Z192">
        <v>64</v>
      </c>
      <c r="AA192">
        <v>402.99</v>
      </c>
      <c r="AB192">
        <v>133</v>
      </c>
      <c r="AC192">
        <v>25791.360000000001</v>
      </c>
      <c r="AD192">
        <v>2016</v>
      </c>
      <c r="AE192" t="s">
        <v>2419</v>
      </c>
      <c r="AF192">
        <v>8</v>
      </c>
      <c r="AG192" t="s">
        <v>2475</v>
      </c>
      <c r="AH192" t="s">
        <v>2485</v>
      </c>
      <c r="AI192">
        <v>8</v>
      </c>
      <c r="AJ192" t="s">
        <v>2486</v>
      </c>
    </row>
    <row r="193" spans="1:36" x14ac:dyDescent="0.3">
      <c r="A193" t="s">
        <v>350</v>
      </c>
      <c r="B193" t="s">
        <v>1195</v>
      </c>
      <c r="C193" t="s">
        <v>1196</v>
      </c>
      <c r="D193" t="s">
        <v>1197</v>
      </c>
      <c r="E193" t="s">
        <v>1198</v>
      </c>
      <c r="F193" t="s">
        <v>1199</v>
      </c>
      <c r="G193" t="s">
        <v>1197</v>
      </c>
      <c r="H193" t="s">
        <v>1288</v>
      </c>
      <c r="I193" t="s">
        <v>1289</v>
      </c>
      <c r="J193">
        <v>21603256931</v>
      </c>
      <c r="K193" s="17">
        <v>41687</v>
      </c>
      <c r="L193" t="s">
        <v>613</v>
      </c>
      <c r="M193" t="s">
        <v>1202</v>
      </c>
      <c r="N193" t="s">
        <v>1290</v>
      </c>
      <c r="O193" t="s">
        <v>1291</v>
      </c>
      <c r="P193">
        <v>411.64</v>
      </c>
      <c r="Q193">
        <v>68.349999999999994</v>
      </c>
      <c r="R193">
        <v>479.99</v>
      </c>
      <c r="S193" t="s">
        <v>1292</v>
      </c>
      <c r="T193" t="s">
        <v>1293</v>
      </c>
      <c r="U193">
        <v>700</v>
      </c>
      <c r="V193" t="s">
        <v>1294</v>
      </c>
      <c r="W193">
        <v>17654123121</v>
      </c>
      <c r="X193" t="s">
        <v>62</v>
      </c>
      <c r="Y193" s="1">
        <v>42598</v>
      </c>
      <c r="Z193">
        <v>82</v>
      </c>
      <c r="AA193">
        <v>3254.99</v>
      </c>
      <c r="AB193">
        <v>89</v>
      </c>
      <c r="AC193">
        <v>266909.18</v>
      </c>
      <c r="AD193">
        <v>2016</v>
      </c>
      <c r="AE193" t="s">
        <v>2419</v>
      </c>
      <c r="AF193">
        <v>8</v>
      </c>
      <c r="AG193" t="s">
        <v>2475</v>
      </c>
      <c r="AH193" t="s">
        <v>2485</v>
      </c>
      <c r="AI193">
        <v>8</v>
      </c>
      <c r="AJ193" t="s">
        <v>2486</v>
      </c>
    </row>
    <row r="194" spans="1:36" x14ac:dyDescent="0.3">
      <c r="A194" t="s">
        <v>350</v>
      </c>
      <c r="B194" t="s">
        <v>1195</v>
      </c>
      <c r="C194" t="s">
        <v>1196</v>
      </c>
      <c r="D194" t="s">
        <v>1197</v>
      </c>
      <c r="E194" t="s">
        <v>1198</v>
      </c>
      <c r="F194" t="s">
        <v>1199</v>
      </c>
      <c r="G194" t="s">
        <v>1197</v>
      </c>
      <c r="H194" t="s">
        <v>1295</v>
      </c>
      <c r="I194" t="s">
        <v>1296</v>
      </c>
      <c r="J194">
        <v>21679209984</v>
      </c>
      <c r="K194" s="17">
        <v>40665</v>
      </c>
      <c r="L194" t="s">
        <v>613</v>
      </c>
      <c r="M194" t="s">
        <v>1202</v>
      </c>
      <c r="N194" t="s">
        <v>1297</v>
      </c>
      <c r="O194" t="s">
        <v>1298</v>
      </c>
      <c r="P194">
        <v>332.52</v>
      </c>
      <c r="Q194">
        <v>137.47</v>
      </c>
      <c r="R194">
        <v>469.99</v>
      </c>
      <c r="S194" t="s">
        <v>1299</v>
      </c>
      <c r="T194" t="s">
        <v>1300</v>
      </c>
      <c r="U194">
        <v>700</v>
      </c>
      <c r="V194" t="s">
        <v>1301</v>
      </c>
      <c r="W194">
        <v>17861776525</v>
      </c>
      <c r="X194" t="s">
        <v>71</v>
      </c>
      <c r="Y194" s="1">
        <v>42961</v>
      </c>
      <c r="Z194">
        <v>134</v>
      </c>
      <c r="AA194">
        <v>704.99</v>
      </c>
      <c r="AB194">
        <v>132</v>
      </c>
      <c r="AC194">
        <v>94468.66</v>
      </c>
      <c r="AD194">
        <v>2017</v>
      </c>
      <c r="AE194" t="s">
        <v>2419</v>
      </c>
      <c r="AF194">
        <v>8</v>
      </c>
      <c r="AG194" t="s">
        <v>2478</v>
      </c>
      <c r="AH194" t="s">
        <v>2485</v>
      </c>
      <c r="AI194">
        <v>8</v>
      </c>
      <c r="AJ194" t="s">
        <v>2486</v>
      </c>
    </row>
    <row r="195" spans="1:36" x14ac:dyDescent="0.3">
      <c r="A195" t="s">
        <v>350</v>
      </c>
      <c r="B195" t="s">
        <v>1195</v>
      </c>
      <c r="C195" t="s">
        <v>1196</v>
      </c>
      <c r="D195" t="s">
        <v>1197</v>
      </c>
      <c r="E195" t="s">
        <v>1198</v>
      </c>
      <c r="F195" t="s">
        <v>1199</v>
      </c>
      <c r="G195" t="s">
        <v>1197</v>
      </c>
      <c r="H195" t="s">
        <v>1302</v>
      </c>
      <c r="I195" t="s">
        <v>1303</v>
      </c>
      <c r="J195">
        <v>21626336775</v>
      </c>
      <c r="K195" s="17">
        <v>41827</v>
      </c>
      <c r="L195" t="s">
        <v>613</v>
      </c>
      <c r="M195" t="s">
        <v>1202</v>
      </c>
      <c r="N195" t="s">
        <v>1304</v>
      </c>
      <c r="O195" t="s">
        <v>1239</v>
      </c>
      <c r="P195">
        <v>380.55</v>
      </c>
      <c r="Q195">
        <v>89.44</v>
      </c>
      <c r="R195">
        <v>469.99</v>
      </c>
      <c r="S195" t="s">
        <v>1305</v>
      </c>
      <c r="T195" t="s">
        <v>1306</v>
      </c>
      <c r="U195">
        <v>900</v>
      </c>
      <c r="V195" t="s">
        <v>1307</v>
      </c>
      <c r="W195">
        <v>8872520618</v>
      </c>
      <c r="X195" t="s">
        <v>45</v>
      </c>
      <c r="Y195" s="1">
        <v>42959</v>
      </c>
      <c r="Z195">
        <v>90</v>
      </c>
      <c r="AA195">
        <v>382.98</v>
      </c>
      <c r="AB195">
        <v>170</v>
      </c>
      <c r="AC195">
        <v>34468.200000000004</v>
      </c>
      <c r="AD195">
        <v>2017</v>
      </c>
      <c r="AE195" t="s">
        <v>2419</v>
      </c>
      <c r="AF195">
        <v>8</v>
      </c>
      <c r="AG195" t="s">
        <v>2478</v>
      </c>
      <c r="AH195" t="s">
        <v>2485</v>
      </c>
      <c r="AI195">
        <v>8</v>
      </c>
      <c r="AJ195" t="s">
        <v>2486</v>
      </c>
    </row>
    <row r="196" spans="1:36" x14ac:dyDescent="0.3">
      <c r="A196" t="s">
        <v>350</v>
      </c>
      <c r="B196" t="s">
        <v>1195</v>
      </c>
      <c r="C196" t="s">
        <v>1196</v>
      </c>
      <c r="D196" t="s">
        <v>1197</v>
      </c>
      <c r="E196" t="s">
        <v>1198</v>
      </c>
      <c r="F196" t="s">
        <v>1199</v>
      </c>
      <c r="G196" t="s">
        <v>1197</v>
      </c>
      <c r="H196" t="s">
        <v>1308</v>
      </c>
      <c r="I196" t="s">
        <v>1309</v>
      </c>
      <c r="J196">
        <v>21332122312</v>
      </c>
      <c r="K196" s="17">
        <v>41687</v>
      </c>
      <c r="L196" t="s">
        <v>613</v>
      </c>
      <c r="M196" t="s">
        <v>1202</v>
      </c>
      <c r="N196" t="s">
        <v>1310</v>
      </c>
      <c r="O196" t="s">
        <v>1311</v>
      </c>
      <c r="P196">
        <v>385.24</v>
      </c>
      <c r="Q196">
        <v>58.48</v>
      </c>
      <c r="R196">
        <v>443.72</v>
      </c>
      <c r="S196" t="s">
        <v>1312</v>
      </c>
      <c r="T196" t="s">
        <v>1313</v>
      </c>
      <c r="U196">
        <v>1200</v>
      </c>
      <c r="V196" t="s">
        <v>1314</v>
      </c>
      <c r="W196">
        <v>5497229188</v>
      </c>
      <c r="X196" t="s">
        <v>45</v>
      </c>
      <c r="Y196" s="1">
        <v>42959</v>
      </c>
      <c r="Z196">
        <v>67</v>
      </c>
      <c r="AA196">
        <v>1751.99</v>
      </c>
      <c r="AB196">
        <v>170</v>
      </c>
      <c r="AC196">
        <v>117383.33</v>
      </c>
      <c r="AD196">
        <v>2017</v>
      </c>
      <c r="AE196" t="s">
        <v>2419</v>
      </c>
      <c r="AF196">
        <v>8</v>
      </c>
      <c r="AG196" t="s">
        <v>2478</v>
      </c>
      <c r="AH196" t="s">
        <v>2485</v>
      </c>
      <c r="AI196">
        <v>8</v>
      </c>
      <c r="AJ196" t="s">
        <v>2486</v>
      </c>
    </row>
    <row r="197" spans="1:36" x14ac:dyDescent="0.3">
      <c r="A197" t="s">
        <v>350</v>
      </c>
      <c r="B197" t="s">
        <v>1195</v>
      </c>
      <c r="C197" t="s">
        <v>1196</v>
      </c>
      <c r="D197" t="s">
        <v>1197</v>
      </c>
      <c r="E197" t="s">
        <v>1198</v>
      </c>
      <c r="F197" t="s">
        <v>1199</v>
      </c>
      <c r="G197" t="s">
        <v>1197</v>
      </c>
      <c r="H197" t="s">
        <v>1315</v>
      </c>
      <c r="I197" t="s">
        <v>1316</v>
      </c>
      <c r="J197">
        <v>681743994</v>
      </c>
      <c r="K197" s="17">
        <v>40854</v>
      </c>
      <c r="L197" t="s">
        <v>613</v>
      </c>
      <c r="M197" t="s">
        <v>1202</v>
      </c>
      <c r="N197" t="s">
        <v>1317</v>
      </c>
      <c r="O197" t="s">
        <v>1318</v>
      </c>
      <c r="P197">
        <v>332.38</v>
      </c>
      <c r="Q197">
        <v>107.92</v>
      </c>
      <c r="R197">
        <v>440.3</v>
      </c>
      <c r="S197" t="s">
        <v>1319</v>
      </c>
      <c r="T197" t="s">
        <v>1320</v>
      </c>
      <c r="U197">
        <v>1200</v>
      </c>
      <c r="V197" t="s">
        <v>1321</v>
      </c>
      <c r="W197">
        <v>9887288938</v>
      </c>
      <c r="X197" t="s">
        <v>62</v>
      </c>
      <c r="Y197" s="1">
        <v>42803</v>
      </c>
      <c r="Z197">
        <v>52</v>
      </c>
      <c r="AA197">
        <v>525.99</v>
      </c>
      <c r="AB197">
        <v>175</v>
      </c>
      <c r="AC197">
        <v>27351.48</v>
      </c>
      <c r="AD197">
        <v>2017</v>
      </c>
      <c r="AE197" t="s">
        <v>2422</v>
      </c>
      <c r="AF197">
        <v>3</v>
      </c>
      <c r="AG197" t="s">
        <v>2478</v>
      </c>
      <c r="AH197" t="s">
        <v>2479</v>
      </c>
      <c r="AI197">
        <v>3</v>
      </c>
      <c r="AJ197" t="s">
        <v>2490</v>
      </c>
    </row>
    <row r="198" spans="1:36" x14ac:dyDescent="0.3">
      <c r="A198" t="s">
        <v>350</v>
      </c>
      <c r="B198" t="s">
        <v>1195</v>
      </c>
      <c r="C198" t="s">
        <v>1196</v>
      </c>
      <c r="D198" t="s">
        <v>1197</v>
      </c>
      <c r="E198" t="s">
        <v>1198</v>
      </c>
      <c r="F198" t="s">
        <v>1199</v>
      </c>
      <c r="G198" t="s">
        <v>1197</v>
      </c>
      <c r="H198" t="s">
        <v>1322</v>
      </c>
      <c r="I198" t="s">
        <v>1323</v>
      </c>
      <c r="J198">
        <v>681014415</v>
      </c>
      <c r="K198" s="17">
        <v>42135</v>
      </c>
      <c r="L198" t="s">
        <v>613</v>
      </c>
      <c r="M198" t="s">
        <v>1202</v>
      </c>
      <c r="N198" t="s">
        <v>1324</v>
      </c>
      <c r="O198" t="s">
        <v>1325</v>
      </c>
      <c r="P198">
        <v>317.81</v>
      </c>
      <c r="Q198">
        <v>102.18</v>
      </c>
      <c r="R198">
        <v>419.99</v>
      </c>
      <c r="S198" t="s">
        <v>1326</v>
      </c>
      <c r="T198" t="s">
        <v>1327</v>
      </c>
      <c r="U198">
        <v>1200</v>
      </c>
      <c r="V198" t="s">
        <v>1328</v>
      </c>
      <c r="W198">
        <v>5997439296</v>
      </c>
      <c r="X198" t="s">
        <v>71</v>
      </c>
      <c r="Y198" s="1">
        <v>42801</v>
      </c>
      <c r="Z198">
        <v>87</v>
      </c>
      <c r="AA198">
        <v>660</v>
      </c>
      <c r="AB198">
        <v>175</v>
      </c>
      <c r="AC198">
        <v>57420</v>
      </c>
      <c r="AD198">
        <v>2017</v>
      </c>
      <c r="AE198" t="s">
        <v>2422</v>
      </c>
      <c r="AF198">
        <v>3</v>
      </c>
      <c r="AG198" t="s">
        <v>2478</v>
      </c>
      <c r="AH198" t="s">
        <v>2479</v>
      </c>
      <c r="AI198">
        <v>3</v>
      </c>
      <c r="AJ198" t="s">
        <v>2490</v>
      </c>
    </row>
    <row r="199" spans="1:36" x14ac:dyDescent="0.3">
      <c r="A199" t="s">
        <v>350</v>
      </c>
      <c r="B199" t="s">
        <v>1195</v>
      </c>
      <c r="C199" t="s">
        <v>1196</v>
      </c>
      <c r="D199" t="s">
        <v>1197</v>
      </c>
      <c r="E199" t="s">
        <v>1198</v>
      </c>
      <c r="F199" t="s">
        <v>1199</v>
      </c>
      <c r="G199" t="s">
        <v>1197</v>
      </c>
      <c r="H199" t="s">
        <v>1329</v>
      </c>
      <c r="I199" t="s">
        <v>1330</v>
      </c>
      <c r="J199">
        <v>681513792</v>
      </c>
      <c r="K199" s="17">
        <v>42093</v>
      </c>
      <c r="L199" t="s">
        <v>613</v>
      </c>
      <c r="M199" t="s">
        <v>1202</v>
      </c>
      <c r="N199" t="s">
        <v>1331</v>
      </c>
      <c r="O199" t="s">
        <v>1332</v>
      </c>
      <c r="P199">
        <v>360.72</v>
      </c>
      <c r="Q199">
        <v>57.26</v>
      </c>
      <c r="R199">
        <v>417.98</v>
      </c>
      <c r="S199" t="s">
        <v>1333</v>
      </c>
      <c r="T199" t="s">
        <v>1334</v>
      </c>
      <c r="U199">
        <v>1200</v>
      </c>
      <c r="V199" t="s">
        <v>1335</v>
      </c>
      <c r="W199">
        <v>6216318122</v>
      </c>
      <c r="X199" t="s">
        <v>45</v>
      </c>
      <c r="Y199" s="1">
        <v>42533</v>
      </c>
      <c r="Z199">
        <v>90</v>
      </c>
      <c r="AA199">
        <v>1431.99</v>
      </c>
      <c r="AB199">
        <v>176</v>
      </c>
      <c r="AC199">
        <v>128879.1</v>
      </c>
      <c r="AD199">
        <v>2016</v>
      </c>
      <c r="AE199" t="s">
        <v>2423</v>
      </c>
      <c r="AF199">
        <v>6</v>
      </c>
      <c r="AG199" t="s">
        <v>2475</v>
      </c>
      <c r="AH199" t="s">
        <v>2483</v>
      </c>
      <c r="AI199">
        <v>6</v>
      </c>
      <c r="AJ199" t="s">
        <v>2491</v>
      </c>
    </row>
    <row r="200" spans="1:36" x14ac:dyDescent="0.3">
      <c r="A200" t="s">
        <v>350</v>
      </c>
      <c r="B200" t="s">
        <v>1195</v>
      </c>
      <c r="C200" t="s">
        <v>1196</v>
      </c>
      <c r="D200" t="s">
        <v>1197</v>
      </c>
      <c r="E200" t="s">
        <v>1198</v>
      </c>
      <c r="F200" t="s">
        <v>1199</v>
      </c>
      <c r="G200" t="s">
        <v>1197</v>
      </c>
      <c r="H200" t="s">
        <v>1336</v>
      </c>
      <c r="I200" t="s">
        <v>1337</v>
      </c>
      <c r="J200">
        <v>681614059</v>
      </c>
      <c r="K200" s="17">
        <v>40917</v>
      </c>
      <c r="L200" t="s">
        <v>613</v>
      </c>
      <c r="M200" t="s">
        <v>1202</v>
      </c>
      <c r="N200" t="s">
        <v>1338</v>
      </c>
      <c r="O200" t="s">
        <v>1339</v>
      </c>
      <c r="P200">
        <v>293.3</v>
      </c>
      <c r="Q200">
        <v>109.69</v>
      </c>
      <c r="R200">
        <v>402.99</v>
      </c>
      <c r="S200" t="s">
        <v>1340</v>
      </c>
      <c r="T200" t="s">
        <v>1341</v>
      </c>
      <c r="U200">
        <v>1200</v>
      </c>
      <c r="V200" t="s">
        <v>1342</v>
      </c>
      <c r="W200">
        <v>6205468179</v>
      </c>
      <c r="X200" t="s">
        <v>62</v>
      </c>
      <c r="Y200" s="1">
        <v>42618</v>
      </c>
      <c r="Z200">
        <v>75</v>
      </c>
      <c r="AA200">
        <v>299.89</v>
      </c>
      <c r="AB200">
        <v>205</v>
      </c>
      <c r="AC200">
        <v>22491.75</v>
      </c>
      <c r="AD200">
        <v>2016</v>
      </c>
      <c r="AE200" t="s">
        <v>2421</v>
      </c>
      <c r="AF200">
        <v>9</v>
      </c>
      <c r="AG200" t="s">
        <v>2475</v>
      </c>
      <c r="AH200" t="s">
        <v>2485</v>
      </c>
      <c r="AI200">
        <v>9</v>
      </c>
      <c r="AJ200" t="s">
        <v>2489</v>
      </c>
    </row>
    <row r="201" spans="1:36" x14ac:dyDescent="0.3">
      <c r="A201" t="s">
        <v>350</v>
      </c>
      <c r="B201" t="s">
        <v>1195</v>
      </c>
      <c r="C201" t="s">
        <v>1196</v>
      </c>
      <c r="D201" t="s">
        <v>1197</v>
      </c>
      <c r="E201" t="s">
        <v>1198</v>
      </c>
      <c r="F201" t="s">
        <v>1199</v>
      </c>
      <c r="G201" t="s">
        <v>1197</v>
      </c>
      <c r="H201" t="s">
        <v>1343</v>
      </c>
      <c r="I201" t="s">
        <v>1344</v>
      </c>
      <c r="J201">
        <v>681619776</v>
      </c>
      <c r="K201" s="17">
        <v>40679</v>
      </c>
      <c r="L201" t="s">
        <v>613</v>
      </c>
      <c r="M201" t="s">
        <v>1202</v>
      </c>
      <c r="N201" t="s">
        <v>1345</v>
      </c>
      <c r="O201" t="s">
        <v>1346</v>
      </c>
      <c r="P201">
        <v>339.55</v>
      </c>
      <c r="Q201">
        <v>62.43</v>
      </c>
      <c r="R201">
        <v>401.98</v>
      </c>
      <c r="S201" t="s">
        <v>1347</v>
      </c>
      <c r="T201" t="s">
        <v>1348</v>
      </c>
      <c r="U201">
        <v>1200</v>
      </c>
      <c r="V201" t="s">
        <v>1349</v>
      </c>
      <c r="W201">
        <v>8133383946</v>
      </c>
      <c r="X201" t="s">
        <v>45</v>
      </c>
      <c r="Y201" s="1">
        <v>42983</v>
      </c>
      <c r="Z201">
        <v>133</v>
      </c>
      <c r="AA201">
        <v>343.99</v>
      </c>
      <c r="AB201">
        <v>209</v>
      </c>
      <c r="AC201">
        <v>45750.67</v>
      </c>
      <c r="AD201">
        <v>2017</v>
      </c>
      <c r="AE201" t="s">
        <v>2421</v>
      </c>
      <c r="AF201">
        <v>9</v>
      </c>
      <c r="AG201" t="s">
        <v>2478</v>
      </c>
      <c r="AH201" t="s">
        <v>2485</v>
      </c>
      <c r="AI201">
        <v>9</v>
      </c>
      <c r="AJ201" t="s">
        <v>2489</v>
      </c>
    </row>
    <row r="202" spans="1:36" x14ac:dyDescent="0.3">
      <c r="A202" t="s">
        <v>350</v>
      </c>
      <c r="B202" t="s">
        <v>1195</v>
      </c>
      <c r="C202" t="s">
        <v>1196</v>
      </c>
      <c r="D202" t="s">
        <v>1197</v>
      </c>
      <c r="E202" t="s">
        <v>1198</v>
      </c>
      <c r="F202" t="s">
        <v>1199</v>
      </c>
      <c r="G202" t="s">
        <v>1197</v>
      </c>
      <c r="H202" t="s">
        <v>1350</v>
      </c>
      <c r="I202" t="s">
        <v>1351</v>
      </c>
      <c r="J202">
        <v>681171085</v>
      </c>
      <c r="K202" s="17">
        <v>40637</v>
      </c>
      <c r="L202" t="s">
        <v>613</v>
      </c>
      <c r="M202" t="s">
        <v>1202</v>
      </c>
      <c r="N202" t="s">
        <v>1352</v>
      </c>
      <c r="O202" t="s">
        <v>1265</v>
      </c>
      <c r="P202">
        <v>283.91000000000003</v>
      </c>
      <c r="Q202">
        <v>116.08</v>
      </c>
      <c r="R202">
        <v>399.99</v>
      </c>
      <c r="S202" t="s">
        <v>1353</v>
      </c>
      <c r="T202" t="s">
        <v>1354</v>
      </c>
      <c r="U202">
        <v>1200</v>
      </c>
      <c r="V202" t="s">
        <v>1355</v>
      </c>
      <c r="W202">
        <v>6658131023</v>
      </c>
      <c r="X202" t="s">
        <v>45</v>
      </c>
      <c r="Y202" s="1">
        <v>42785</v>
      </c>
      <c r="Z202">
        <v>56</v>
      </c>
      <c r="AA202">
        <v>41.99</v>
      </c>
      <c r="AB202">
        <v>196</v>
      </c>
      <c r="AC202">
        <v>2351.44</v>
      </c>
      <c r="AD202">
        <v>2017</v>
      </c>
      <c r="AE202" t="s">
        <v>2415</v>
      </c>
      <c r="AF202">
        <v>2</v>
      </c>
      <c r="AG202" t="s">
        <v>2478</v>
      </c>
      <c r="AH202" t="s">
        <v>2479</v>
      </c>
      <c r="AI202">
        <v>2</v>
      </c>
      <c r="AJ202" t="s">
        <v>2480</v>
      </c>
    </row>
    <row r="203" spans="1:36" x14ac:dyDescent="0.3">
      <c r="A203" t="s">
        <v>350</v>
      </c>
      <c r="B203" t="s">
        <v>1195</v>
      </c>
      <c r="C203" t="s">
        <v>1196</v>
      </c>
      <c r="D203" t="s">
        <v>1197</v>
      </c>
      <c r="E203" t="s">
        <v>1198</v>
      </c>
      <c r="F203" t="s">
        <v>1199</v>
      </c>
      <c r="G203" t="s">
        <v>1197</v>
      </c>
      <c r="H203" t="s">
        <v>1356</v>
      </c>
      <c r="I203" t="s">
        <v>1357</v>
      </c>
      <c r="J203">
        <v>681054046</v>
      </c>
      <c r="K203" s="17">
        <v>41911</v>
      </c>
      <c r="L203" t="s">
        <v>613</v>
      </c>
      <c r="M203" t="s">
        <v>1202</v>
      </c>
      <c r="N203" t="s">
        <v>1358</v>
      </c>
      <c r="O203" t="s">
        <v>1239</v>
      </c>
      <c r="P203">
        <v>302.95</v>
      </c>
      <c r="Q203">
        <v>97.04</v>
      </c>
      <c r="R203">
        <v>399.99</v>
      </c>
      <c r="S203" t="s">
        <v>1359</v>
      </c>
      <c r="T203" t="s">
        <v>1360</v>
      </c>
      <c r="U203">
        <v>1200</v>
      </c>
      <c r="V203" t="s">
        <v>1361</v>
      </c>
      <c r="W203">
        <v>5917558109</v>
      </c>
      <c r="X203" t="s">
        <v>71</v>
      </c>
      <c r="Y203" s="1">
        <v>42155</v>
      </c>
      <c r="Z203">
        <v>142</v>
      </c>
      <c r="AA203">
        <v>89.89</v>
      </c>
      <c r="AB203">
        <v>197</v>
      </c>
      <c r="AC203">
        <v>12764.38</v>
      </c>
      <c r="AD203">
        <v>2015</v>
      </c>
      <c r="AE203" t="s">
        <v>2420</v>
      </c>
      <c r="AF203">
        <v>5</v>
      </c>
      <c r="AG203" t="s">
        <v>2488</v>
      </c>
      <c r="AH203" t="s">
        <v>2483</v>
      </c>
      <c r="AI203">
        <v>5</v>
      </c>
      <c r="AJ203" t="s">
        <v>2420</v>
      </c>
    </row>
    <row r="204" spans="1:36" x14ac:dyDescent="0.3">
      <c r="A204" t="s">
        <v>350</v>
      </c>
      <c r="B204" t="s">
        <v>1195</v>
      </c>
      <c r="C204" t="s">
        <v>1196</v>
      </c>
      <c r="D204" t="s">
        <v>1197</v>
      </c>
      <c r="E204" t="s">
        <v>1198</v>
      </c>
      <c r="F204" t="s">
        <v>1199</v>
      </c>
      <c r="G204" t="s">
        <v>1197</v>
      </c>
      <c r="H204" t="s">
        <v>1362</v>
      </c>
      <c r="I204" t="s">
        <v>1363</v>
      </c>
      <c r="J204">
        <v>681358505</v>
      </c>
      <c r="K204" s="17">
        <v>40648</v>
      </c>
      <c r="L204" t="s">
        <v>613</v>
      </c>
      <c r="M204" t="s">
        <v>1202</v>
      </c>
      <c r="N204" t="s">
        <v>1364</v>
      </c>
      <c r="O204" t="s">
        <v>1265</v>
      </c>
      <c r="P204">
        <v>278.70999999999998</v>
      </c>
      <c r="Q204">
        <v>118.71</v>
      </c>
      <c r="R204">
        <v>397.42</v>
      </c>
      <c r="S204" t="s">
        <v>1365</v>
      </c>
      <c r="T204" t="s">
        <v>1366</v>
      </c>
      <c r="U204">
        <v>1200</v>
      </c>
      <c r="V204" t="s">
        <v>1367</v>
      </c>
      <c r="W204">
        <v>5916403126</v>
      </c>
      <c r="X204" t="s">
        <v>62</v>
      </c>
      <c r="Y204" s="1">
        <v>42665</v>
      </c>
      <c r="Z204">
        <v>77</v>
      </c>
      <c r="AA204">
        <v>66.89</v>
      </c>
      <c r="AB204">
        <v>197</v>
      </c>
      <c r="AC204">
        <v>5150.53</v>
      </c>
      <c r="AD204">
        <v>2016</v>
      </c>
      <c r="AE204" t="s">
        <v>2417</v>
      </c>
      <c r="AF204">
        <v>10</v>
      </c>
      <c r="AG204" t="s">
        <v>2475</v>
      </c>
      <c r="AH204" t="s">
        <v>2476</v>
      </c>
      <c r="AI204">
        <v>10</v>
      </c>
      <c r="AJ204" t="s">
        <v>2482</v>
      </c>
    </row>
    <row r="205" spans="1:36" x14ac:dyDescent="0.3">
      <c r="A205" t="s">
        <v>350</v>
      </c>
      <c r="B205" t="s">
        <v>1195</v>
      </c>
      <c r="C205" t="s">
        <v>1196</v>
      </c>
      <c r="D205" t="s">
        <v>1197</v>
      </c>
      <c r="E205" t="s">
        <v>1198</v>
      </c>
      <c r="F205" t="s">
        <v>1199</v>
      </c>
      <c r="G205" t="s">
        <v>1197</v>
      </c>
      <c r="H205" t="s">
        <v>1368</v>
      </c>
      <c r="I205" t="s">
        <v>1369</v>
      </c>
      <c r="J205">
        <v>681956068</v>
      </c>
      <c r="K205" s="17">
        <v>39818</v>
      </c>
      <c r="L205" t="s">
        <v>613</v>
      </c>
      <c r="M205" t="s">
        <v>1202</v>
      </c>
      <c r="N205" t="s">
        <v>1370</v>
      </c>
      <c r="O205" t="s">
        <v>1371</v>
      </c>
      <c r="P205">
        <v>291.33999999999997</v>
      </c>
      <c r="Q205">
        <v>103.65</v>
      </c>
      <c r="R205">
        <v>394.99</v>
      </c>
      <c r="S205" t="s">
        <v>1372</v>
      </c>
      <c r="T205" t="s">
        <v>1373</v>
      </c>
      <c r="U205">
        <v>1200</v>
      </c>
      <c r="V205" t="s">
        <v>1374</v>
      </c>
      <c r="W205">
        <v>5913704027</v>
      </c>
      <c r="X205" t="s">
        <v>62</v>
      </c>
      <c r="Y205" s="1">
        <v>42866</v>
      </c>
      <c r="Z205">
        <v>65</v>
      </c>
      <c r="AA205">
        <v>645.99</v>
      </c>
      <c r="AB205">
        <v>197</v>
      </c>
      <c r="AC205">
        <v>41989.35</v>
      </c>
      <c r="AD205">
        <v>2017</v>
      </c>
      <c r="AE205" t="s">
        <v>2420</v>
      </c>
      <c r="AF205">
        <v>5</v>
      </c>
      <c r="AG205" t="s">
        <v>2478</v>
      </c>
      <c r="AH205" t="s">
        <v>2483</v>
      </c>
      <c r="AI205">
        <v>5</v>
      </c>
      <c r="AJ205" t="s">
        <v>2420</v>
      </c>
    </row>
    <row r="206" spans="1:36" x14ac:dyDescent="0.3">
      <c r="A206" t="s">
        <v>350</v>
      </c>
      <c r="B206" t="s">
        <v>1195</v>
      </c>
      <c r="C206" t="s">
        <v>1196</v>
      </c>
      <c r="D206" t="s">
        <v>1197</v>
      </c>
      <c r="E206" t="s">
        <v>1198</v>
      </c>
      <c r="F206" t="s">
        <v>1199</v>
      </c>
      <c r="G206" t="s">
        <v>1197</v>
      </c>
      <c r="H206" t="s">
        <v>1375</v>
      </c>
      <c r="I206" t="s">
        <v>1376</v>
      </c>
      <c r="J206">
        <v>681669104</v>
      </c>
      <c r="K206" s="17">
        <v>40792</v>
      </c>
      <c r="L206" t="s">
        <v>613</v>
      </c>
      <c r="M206" t="s">
        <v>1202</v>
      </c>
      <c r="N206" t="s">
        <v>1377</v>
      </c>
      <c r="O206" t="s">
        <v>1378</v>
      </c>
      <c r="P206">
        <v>339.12</v>
      </c>
      <c r="Q206">
        <v>49.87</v>
      </c>
      <c r="R206">
        <v>388.99</v>
      </c>
      <c r="S206" t="s">
        <v>1379</v>
      </c>
      <c r="T206" t="s">
        <v>1380</v>
      </c>
      <c r="U206">
        <v>1200</v>
      </c>
      <c r="V206" t="s">
        <v>1381</v>
      </c>
      <c r="W206">
        <v>5914812864</v>
      </c>
      <c r="X206" t="s">
        <v>45</v>
      </c>
      <c r="Y206" s="1">
        <v>42127</v>
      </c>
      <c r="Z206">
        <v>96</v>
      </c>
      <c r="AA206">
        <v>766.11</v>
      </c>
      <c r="AB206">
        <v>221</v>
      </c>
      <c r="AC206">
        <v>73546.559999999998</v>
      </c>
      <c r="AD206">
        <v>2015</v>
      </c>
      <c r="AE206" t="s">
        <v>2420</v>
      </c>
      <c r="AF206">
        <v>5</v>
      </c>
      <c r="AG206" t="s">
        <v>2488</v>
      </c>
      <c r="AH206" t="s">
        <v>2483</v>
      </c>
      <c r="AI206">
        <v>5</v>
      </c>
      <c r="AJ206" t="s">
        <v>2420</v>
      </c>
    </row>
    <row r="207" spans="1:36" x14ac:dyDescent="0.3">
      <c r="A207" t="s">
        <v>350</v>
      </c>
      <c r="B207" t="s">
        <v>1195</v>
      </c>
      <c r="C207" t="s">
        <v>1196</v>
      </c>
      <c r="D207" t="s">
        <v>1197</v>
      </c>
      <c r="E207" t="s">
        <v>1198</v>
      </c>
      <c r="F207" t="s">
        <v>1199</v>
      </c>
      <c r="G207" t="s">
        <v>1197</v>
      </c>
      <c r="H207" t="s">
        <v>1382</v>
      </c>
      <c r="I207" t="s">
        <v>1383</v>
      </c>
      <c r="J207">
        <v>681168430</v>
      </c>
      <c r="K207" s="17">
        <v>40299</v>
      </c>
      <c r="L207" t="s">
        <v>613</v>
      </c>
      <c r="M207" t="s">
        <v>1202</v>
      </c>
      <c r="N207" t="s">
        <v>1384</v>
      </c>
      <c r="O207" t="s">
        <v>1385</v>
      </c>
      <c r="P207">
        <v>289.33</v>
      </c>
      <c r="Q207">
        <v>94.65</v>
      </c>
      <c r="R207">
        <v>383.98</v>
      </c>
      <c r="S207" t="s">
        <v>1386</v>
      </c>
      <c r="T207" t="s">
        <v>1387</v>
      </c>
      <c r="U207">
        <v>1200</v>
      </c>
      <c r="V207" t="s">
        <v>1388</v>
      </c>
      <c r="W207">
        <v>5916819560</v>
      </c>
      <c r="X207" t="s">
        <v>62</v>
      </c>
      <c r="Y207" s="1">
        <v>42786</v>
      </c>
      <c r="Z207">
        <v>56</v>
      </c>
      <c r="AA207">
        <v>299.89</v>
      </c>
      <c r="AB207">
        <v>222</v>
      </c>
      <c r="AC207">
        <v>16793.84</v>
      </c>
      <c r="AD207">
        <v>2017</v>
      </c>
      <c r="AE207" t="s">
        <v>2415</v>
      </c>
      <c r="AF207">
        <v>2</v>
      </c>
      <c r="AG207" t="s">
        <v>2478</v>
      </c>
      <c r="AH207" t="s">
        <v>2479</v>
      </c>
      <c r="AI207">
        <v>2</v>
      </c>
      <c r="AJ207" t="s">
        <v>2480</v>
      </c>
    </row>
    <row r="208" spans="1:36" x14ac:dyDescent="0.3">
      <c r="A208" t="s">
        <v>350</v>
      </c>
      <c r="B208" t="s">
        <v>1195</v>
      </c>
      <c r="C208" t="s">
        <v>1196</v>
      </c>
      <c r="D208" t="s">
        <v>1197</v>
      </c>
      <c r="E208" t="s">
        <v>1198</v>
      </c>
      <c r="F208" t="s">
        <v>1199</v>
      </c>
      <c r="G208" t="s">
        <v>1197</v>
      </c>
      <c r="H208" t="s">
        <v>1389</v>
      </c>
      <c r="I208" t="s">
        <v>1390</v>
      </c>
      <c r="J208">
        <v>681280256</v>
      </c>
      <c r="K208" s="17">
        <v>42093</v>
      </c>
      <c r="L208" t="s">
        <v>613</v>
      </c>
      <c r="M208" t="s">
        <v>1202</v>
      </c>
      <c r="N208" t="s">
        <v>1391</v>
      </c>
      <c r="O208" t="s">
        <v>1265</v>
      </c>
      <c r="P208">
        <v>287.5</v>
      </c>
      <c r="Q208">
        <v>95.48</v>
      </c>
      <c r="R208">
        <v>382.98</v>
      </c>
      <c r="S208" t="s">
        <v>1392</v>
      </c>
      <c r="T208" t="s">
        <v>1393</v>
      </c>
      <c r="U208">
        <v>1200</v>
      </c>
      <c r="V208" t="s">
        <v>1394</v>
      </c>
      <c r="W208">
        <v>5912791700</v>
      </c>
      <c r="X208" t="s">
        <v>45</v>
      </c>
      <c r="Y208" s="1">
        <v>42786</v>
      </c>
      <c r="Z208">
        <v>118</v>
      </c>
      <c r="AA208">
        <v>47.88</v>
      </c>
      <c r="AB208">
        <v>222</v>
      </c>
      <c r="AC208">
        <v>5649.84</v>
      </c>
      <c r="AD208">
        <v>2017</v>
      </c>
      <c r="AE208" t="s">
        <v>2415</v>
      </c>
      <c r="AF208">
        <v>2</v>
      </c>
      <c r="AG208" t="s">
        <v>2478</v>
      </c>
      <c r="AH208" t="s">
        <v>2479</v>
      </c>
      <c r="AI208">
        <v>2</v>
      </c>
      <c r="AJ208" t="s">
        <v>2480</v>
      </c>
    </row>
    <row r="209" spans="1:36" x14ac:dyDescent="0.3">
      <c r="A209" t="s">
        <v>350</v>
      </c>
      <c r="B209" t="s">
        <v>1195</v>
      </c>
      <c r="C209" t="s">
        <v>1196</v>
      </c>
      <c r="D209" t="s">
        <v>1197</v>
      </c>
      <c r="E209" t="s">
        <v>1198</v>
      </c>
      <c r="F209" t="s">
        <v>1199</v>
      </c>
      <c r="G209" t="s">
        <v>1197</v>
      </c>
      <c r="H209" t="s">
        <v>1395</v>
      </c>
      <c r="I209" t="s">
        <v>1396</v>
      </c>
      <c r="J209">
        <v>681049820</v>
      </c>
      <c r="K209" s="17">
        <v>40679</v>
      </c>
      <c r="L209" t="s">
        <v>613</v>
      </c>
      <c r="M209" t="s">
        <v>1202</v>
      </c>
      <c r="N209" t="s">
        <v>1397</v>
      </c>
      <c r="O209" t="s">
        <v>1398</v>
      </c>
      <c r="P209">
        <v>308.83999999999997</v>
      </c>
      <c r="Q209">
        <v>49.65</v>
      </c>
      <c r="R209">
        <v>358.49</v>
      </c>
      <c r="S209" t="s">
        <v>1399</v>
      </c>
      <c r="T209" t="s">
        <v>1400</v>
      </c>
      <c r="U209">
        <v>5000</v>
      </c>
      <c r="V209" t="s">
        <v>1401</v>
      </c>
      <c r="W209">
        <v>865918000000</v>
      </c>
      <c r="X209" t="s">
        <v>45</v>
      </c>
      <c r="Y209" s="1">
        <v>42653</v>
      </c>
      <c r="Z209">
        <v>102</v>
      </c>
      <c r="AA209">
        <v>97.88</v>
      </c>
      <c r="AB209">
        <v>251</v>
      </c>
      <c r="AC209">
        <v>9983.76</v>
      </c>
      <c r="AD209">
        <v>2016</v>
      </c>
      <c r="AE209" t="s">
        <v>2417</v>
      </c>
      <c r="AF209">
        <v>10</v>
      </c>
      <c r="AG209" t="s">
        <v>2475</v>
      </c>
      <c r="AH209" t="s">
        <v>2476</v>
      </c>
      <c r="AI209">
        <v>10</v>
      </c>
      <c r="AJ209" t="s">
        <v>2482</v>
      </c>
    </row>
    <row r="210" spans="1:36" x14ac:dyDescent="0.3">
      <c r="A210" t="s">
        <v>350</v>
      </c>
      <c r="B210" t="s">
        <v>1195</v>
      </c>
      <c r="C210" t="s">
        <v>1196</v>
      </c>
      <c r="D210" t="s">
        <v>1197</v>
      </c>
      <c r="E210" t="s">
        <v>1198</v>
      </c>
      <c r="F210" t="s">
        <v>1199</v>
      </c>
      <c r="G210" t="s">
        <v>1197</v>
      </c>
      <c r="H210" t="s">
        <v>1402</v>
      </c>
      <c r="I210" t="s">
        <v>1403</v>
      </c>
      <c r="J210">
        <v>681865336</v>
      </c>
      <c r="K210" s="17">
        <v>42093</v>
      </c>
      <c r="L210" t="s">
        <v>613</v>
      </c>
      <c r="M210" t="s">
        <v>1202</v>
      </c>
      <c r="N210" t="s">
        <v>1404</v>
      </c>
      <c r="O210" t="s">
        <v>1378</v>
      </c>
      <c r="P210">
        <v>264.35000000000002</v>
      </c>
      <c r="Q210">
        <v>89.63</v>
      </c>
      <c r="R210">
        <v>353.98</v>
      </c>
      <c r="S210" t="s">
        <v>1405</v>
      </c>
      <c r="T210" t="s">
        <v>1406</v>
      </c>
      <c r="U210">
        <v>5000</v>
      </c>
      <c r="V210" t="s">
        <v>1407</v>
      </c>
      <c r="W210">
        <v>865916000000</v>
      </c>
      <c r="X210" t="s">
        <v>71</v>
      </c>
      <c r="Y210" s="1">
        <v>42653</v>
      </c>
      <c r="Z210">
        <v>89</v>
      </c>
      <c r="AA210">
        <v>88.99</v>
      </c>
      <c r="AB210">
        <v>96</v>
      </c>
      <c r="AC210">
        <v>7920.11</v>
      </c>
      <c r="AD210">
        <v>2016</v>
      </c>
      <c r="AE210" t="s">
        <v>2417</v>
      </c>
      <c r="AF210">
        <v>10</v>
      </c>
      <c r="AG210" t="s">
        <v>2475</v>
      </c>
      <c r="AH210" t="s">
        <v>2476</v>
      </c>
      <c r="AI210">
        <v>10</v>
      </c>
      <c r="AJ210" t="s">
        <v>2482</v>
      </c>
    </row>
    <row r="211" spans="1:36" x14ac:dyDescent="0.3">
      <c r="A211" t="s">
        <v>350</v>
      </c>
      <c r="B211" t="s">
        <v>1195</v>
      </c>
      <c r="C211" t="s">
        <v>1196</v>
      </c>
      <c r="D211" t="s">
        <v>1197</v>
      </c>
      <c r="E211" t="s">
        <v>1198</v>
      </c>
      <c r="F211" t="s">
        <v>1199</v>
      </c>
      <c r="G211" t="s">
        <v>1197</v>
      </c>
      <c r="H211" t="s">
        <v>1408</v>
      </c>
      <c r="I211" t="s">
        <v>1409</v>
      </c>
      <c r="J211">
        <v>681872794</v>
      </c>
      <c r="K211" s="17">
        <v>40854</v>
      </c>
      <c r="L211" t="s">
        <v>750</v>
      </c>
      <c r="M211" t="s">
        <v>1202</v>
      </c>
      <c r="N211" t="s">
        <v>1410</v>
      </c>
      <c r="O211" t="s">
        <v>1218</v>
      </c>
      <c r="P211">
        <v>253.41</v>
      </c>
      <c r="Q211">
        <v>100.57</v>
      </c>
      <c r="R211">
        <v>353.98</v>
      </c>
      <c r="S211" t="s">
        <v>1411</v>
      </c>
      <c r="T211" t="s">
        <v>1412</v>
      </c>
      <c r="U211">
        <v>300</v>
      </c>
      <c r="V211" t="s">
        <v>1413</v>
      </c>
      <c r="W211">
        <v>865914000000</v>
      </c>
      <c r="X211" t="s">
        <v>62</v>
      </c>
      <c r="Y211" s="1">
        <v>42645</v>
      </c>
      <c r="Z211">
        <v>33</v>
      </c>
      <c r="AA211">
        <v>713.99</v>
      </c>
      <c r="AB211">
        <v>96</v>
      </c>
      <c r="AC211">
        <v>23561.670000000002</v>
      </c>
      <c r="AD211">
        <v>2016</v>
      </c>
      <c r="AE211" t="s">
        <v>2417</v>
      </c>
      <c r="AF211">
        <v>10</v>
      </c>
      <c r="AG211" t="s">
        <v>2475</v>
      </c>
      <c r="AH211" t="s">
        <v>2476</v>
      </c>
      <c r="AI211">
        <v>10</v>
      </c>
      <c r="AJ211" t="s">
        <v>2482</v>
      </c>
    </row>
    <row r="212" spans="1:36" x14ac:dyDescent="0.3">
      <c r="A212" t="s">
        <v>350</v>
      </c>
      <c r="B212" t="s">
        <v>1195</v>
      </c>
      <c r="C212" t="s">
        <v>1196</v>
      </c>
      <c r="D212" t="s">
        <v>1197</v>
      </c>
      <c r="E212" t="s">
        <v>1198</v>
      </c>
      <c r="F212" t="s">
        <v>1199</v>
      </c>
      <c r="G212" t="s">
        <v>1197</v>
      </c>
      <c r="H212" t="s">
        <v>1414</v>
      </c>
      <c r="I212" t="s">
        <v>1415</v>
      </c>
      <c r="J212">
        <v>681719349</v>
      </c>
      <c r="K212" s="17">
        <v>41827</v>
      </c>
      <c r="L212" t="s">
        <v>750</v>
      </c>
      <c r="M212" t="s">
        <v>1202</v>
      </c>
      <c r="N212" t="s">
        <v>1416</v>
      </c>
      <c r="O212" t="s">
        <v>1265</v>
      </c>
      <c r="P212">
        <v>306</v>
      </c>
      <c r="Q212">
        <v>43.99</v>
      </c>
      <c r="R212">
        <v>349.99</v>
      </c>
      <c r="S212" t="s">
        <v>1417</v>
      </c>
      <c r="T212" t="s">
        <v>1418</v>
      </c>
      <c r="U212">
        <v>300</v>
      </c>
      <c r="V212" t="s">
        <v>1419</v>
      </c>
      <c r="W212">
        <v>865915000000</v>
      </c>
      <c r="X212" t="s">
        <v>45</v>
      </c>
      <c r="Y212" s="1">
        <v>42645</v>
      </c>
      <c r="Z212">
        <v>131</v>
      </c>
      <c r="AA212">
        <v>338.99</v>
      </c>
      <c r="AB212">
        <v>96</v>
      </c>
      <c r="AC212">
        <v>44407.69</v>
      </c>
      <c r="AD212">
        <v>2016</v>
      </c>
      <c r="AE212" t="s">
        <v>2417</v>
      </c>
      <c r="AF212">
        <v>10</v>
      </c>
      <c r="AG212" t="s">
        <v>2475</v>
      </c>
      <c r="AH212" t="s">
        <v>2476</v>
      </c>
      <c r="AI212">
        <v>10</v>
      </c>
      <c r="AJ212" t="s">
        <v>2482</v>
      </c>
    </row>
    <row r="213" spans="1:36" x14ac:dyDescent="0.3">
      <c r="A213" t="s">
        <v>350</v>
      </c>
      <c r="B213" t="s">
        <v>1195</v>
      </c>
      <c r="C213" t="s">
        <v>1196</v>
      </c>
      <c r="D213" t="s">
        <v>1197</v>
      </c>
      <c r="E213" t="s">
        <v>1198</v>
      </c>
      <c r="F213" t="s">
        <v>1199</v>
      </c>
      <c r="G213" t="s">
        <v>1197</v>
      </c>
      <c r="H213" t="s">
        <v>1420</v>
      </c>
      <c r="I213" t="s">
        <v>1421</v>
      </c>
      <c r="J213">
        <v>681404669</v>
      </c>
      <c r="K213" s="17">
        <v>41001</v>
      </c>
      <c r="L213" t="s">
        <v>750</v>
      </c>
      <c r="M213" t="s">
        <v>1202</v>
      </c>
      <c r="N213" t="s">
        <v>1422</v>
      </c>
      <c r="O213" t="s">
        <v>1265</v>
      </c>
      <c r="P213">
        <v>287.77999999999997</v>
      </c>
      <c r="Q213">
        <v>56.21</v>
      </c>
      <c r="R213">
        <v>343.99</v>
      </c>
      <c r="S213" t="s">
        <v>1423</v>
      </c>
      <c r="T213" t="s">
        <v>1424</v>
      </c>
      <c r="U213">
        <v>1200</v>
      </c>
      <c r="V213" t="s">
        <v>1425</v>
      </c>
      <c r="W213">
        <v>865917000000</v>
      </c>
      <c r="X213" t="s">
        <v>71</v>
      </c>
      <c r="Y213" s="1">
        <v>42645</v>
      </c>
      <c r="Z213">
        <v>86</v>
      </c>
      <c r="AA213">
        <v>678.75</v>
      </c>
      <c r="AB213">
        <v>96</v>
      </c>
      <c r="AC213">
        <v>58372.5</v>
      </c>
      <c r="AD213">
        <v>2016</v>
      </c>
      <c r="AE213" t="s">
        <v>2417</v>
      </c>
      <c r="AF213">
        <v>10</v>
      </c>
      <c r="AG213" t="s">
        <v>2475</v>
      </c>
      <c r="AH213" t="s">
        <v>2476</v>
      </c>
      <c r="AI213">
        <v>10</v>
      </c>
      <c r="AJ213" t="s">
        <v>2482</v>
      </c>
    </row>
    <row r="214" spans="1:36" x14ac:dyDescent="0.3">
      <c r="A214" t="s">
        <v>350</v>
      </c>
      <c r="B214" t="s">
        <v>1195</v>
      </c>
      <c r="C214" t="s">
        <v>1196</v>
      </c>
      <c r="D214" t="s">
        <v>1197</v>
      </c>
      <c r="E214" t="s">
        <v>1198</v>
      </c>
      <c r="F214" t="s">
        <v>1199</v>
      </c>
      <c r="G214" t="s">
        <v>1197</v>
      </c>
      <c r="H214" t="s">
        <v>1426</v>
      </c>
      <c r="I214" t="s">
        <v>1427</v>
      </c>
      <c r="J214">
        <v>681975566</v>
      </c>
      <c r="K214" s="17">
        <v>41911</v>
      </c>
      <c r="L214" t="s">
        <v>750</v>
      </c>
      <c r="M214" t="s">
        <v>1202</v>
      </c>
      <c r="N214" t="s">
        <v>1428</v>
      </c>
      <c r="O214" t="s">
        <v>1265</v>
      </c>
      <c r="P214">
        <v>241.15</v>
      </c>
      <c r="Q214">
        <v>98.84</v>
      </c>
      <c r="R214">
        <v>339.99</v>
      </c>
      <c r="S214" t="s">
        <v>1429</v>
      </c>
      <c r="T214" t="s">
        <v>1430</v>
      </c>
      <c r="U214">
        <v>1200</v>
      </c>
      <c r="V214" t="s">
        <v>1431</v>
      </c>
      <c r="W214">
        <v>865913000000</v>
      </c>
      <c r="X214" t="s">
        <v>45</v>
      </c>
      <c r="Y214" s="1">
        <v>42645</v>
      </c>
      <c r="Z214">
        <v>94</v>
      </c>
      <c r="AA214">
        <v>3192.97</v>
      </c>
      <c r="AB214">
        <v>97</v>
      </c>
      <c r="AC214">
        <v>300139.18</v>
      </c>
      <c r="AD214">
        <v>2016</v>
      </c>
      <c r="AE214" t="s">
        <v>2417</v>
      </c>
      <c r="AF214">
        <v>10</v>
      </c>
      <c r="AG214" t="s">
        <v>2475</v>
      </c>
      <c r="AH214" t="s">
        <v>2476</v>
      </c>
      <c r="AI214">
        <v>10</v>
      </c>
      <c r="AJ214" t="s">
        <v>2482</v>
      </c>
    </row>
    <row r="215" spans="1:36" x14ac:dyDescent="0.3">
      <c r="A215" t="s">
        <v>350</v>
      </c>
      <c r="B215" t="s">
        <v>1195</v>
      </c>
      <c r="C215" t="s">
        <v>1196</v>
      </c>
      <c r="D215" t="s">
        <v>1197</v>
      </c>
      <c r="E215" t="s">
        <v>1198</v>
      </c>
      <c r="F215" t="s">
        <v>1199</v>
      </c>
      <c r="G215" t="s">
        <v>1197</v>
      </c>
      <c r="H215" t="s">
        <v>1432</v>
      </c>
      <c r="I215" t="s">
        <v>1433</v>
      </c>
      <c r="J215">
        <v>681479010</v>
      </c>
      <c r="K215" s="17">
        <v>42051</v>
      </c>
      <c r="L215" t="s">
        <v>750</v>
      </c>
      <c r="M215" t="s">
        <v>1202</v>
      </c>
      <c r="N215" t="s">
        <v>1434</v>
      </c>
      <c r="O215" t="s">
        <v>1378</v>
      </c>
      <c r="P215">
        <v>279.39999999999998</v>
      </c>
      <c r="Q215">
        <v>59.59</v>
      </c>
      <c r="R215">
        <v>338.99</v>
      </c>
      <c r="S215" t="s">
        <v>1435</v>
      </c>
      <c r="T215" t="s">
        <v>1436</v>
      </c>
      <c r="U215">
        <v>5000</v>
      </c>
      <c r="V215" t="s">
        <v>1437</v>
      </c>
      <c r="W215">
        <v>3853661882</v>
      </c>
      <c r="X215" t="s">
        <v>62</v>
      </c>
      <c r="Y215" s="1">
        <v>42642</v>
      </c>
      <c r="Z215">
        <v>86</v>
      </c>
      <c r="AA215">
        <v>353.98</v>
      </c>
      <c r="AB215">
        <v>97</v>
      </c>
      <c r="AC215">
        <v>30442.280000000002</v>
      </c>
      <c r="AD215">
        <v>2016</v>
      </c>
      <c r="AE215" t="s">
        <v>2421</v>
      </c>
      <c r="AF215">
        <v>9</v>
      </c>
      <c r="AG215" t="s">
        <v>2475</v>
      </c>
      <c r="AH215" t="s">
        <v>2485</v>
      </c>
      <c r="AI215">
        <v>9</v>
      </c>
      <c r="AJ215" t="s">
        <v>2489</v>
      </c>
    </row>
    <row r="216" spans="1:36" x14ac:dyDescent="0.3">
      <c r="A216" t="s">
        <v>350</v>
      </c>
      <c r="B216" t="s">
        <v>1195</v>
      </c>
      <c r="C216" t="s">
        <v>1196</v>
      </c>
      <c r="D216" t="s">
        <v>1197</v>
      </c>
      <c r="E216" t="s">
        <v>1198</v>
      </c>
      <c r="F216" t="s">
        <v>1199</v>
      </c>
      <c r="G216" t="s">
        <v>1197</v>
      </c>
      <c r="H216" t="s">
        <v>1438</v>
      </c>
      <c r="I216" t="s">
        <v>1439</v>
      </c>
      <c r="J216">
        <v>681428326</v>
      </c>
      <c r="K216" s="17">
        <v>42051</v>
      </c>
      <c r="L216" t="s">
        <v>38</v>
      </c>
      <c r="M216" t="s">
        <v>1202</v>
      </c>
      <c r="N216" t="s">
        <v>1440</v>
      </c>
      <c r="O216" t="s">
        <v>1265</v>
      </c>
      <c r="P216">
        <v>238.8</v>
      </c>
      <c r="Q216">
        <v>99.01</v>
      </c>
      <c r="R216">
        <v>337.81</v>
      </c>
      <c r="S216" t="s">
        <v>1441</v>
      </c>
      <c r="T216" t="s">
        <v>2449</v>
      </c>
      <c r="U216">
        <v>5000</v>
      </c>
      <c r="V216" t="s">
        <v>1442</v>
      </c>
      <c r="W216">
        <v>3857228742</v>
      </c>
      <c r="X216" t="s">
        <v>71</v>
      </c>
      <c r="Y216" s="1">
        <v>42642</v>
      </c>
      <c r="Z216">
        <v>99</v>
      </c>
      <c r="AA216">
        <v>1199.99</v>
      </c>
      <c r="AB216">
        <v>97</v>
      </c>
      <c r="AC216">
        <v>118799.01</v>
      </c>
      <c r="AD216">
        <v>2016</v>
      </c>
      <c r="AE216" t="s">
        <v>2421</v>
      </c>
      <c r="AF216">
        <v>9</v>
      </c>
      <c r="AG216" t="s">
        <v>2475</v>
      </c>
      <c r="AH216" t="s">
        <v>2485</v>
      </c>
      <c r="AI216">
        <v>9</v>
      </c>
      <c r="AJ216" t="s">
        <v>2489</v>
      </c>
    </row>
    <row r="217" spans="1:36" x14ac:dyDescent="0.3">
      <c r="A217" t="s">
        <v>350</v>
      </c>
      <c r="B217" t="s">
        <v>1195</v>
      </c>
      <c r="C217" t="s">
        <v>1196</v>
      </c>
      <c r="D217" t="s">
        <v>1197</v>
      </c>
      <c r="E217" t="s">
        <v>1198</v>
      </c>
      <c r="F217" t="s">
        <v>1199</v>
      </c>
      <c r="G217" t="s">
        <v>1197</v>
      </c>
      <c r="H217" t="s">
        <v>1443</v>
      </c>
      <c r="I217" t="s">
        <v>1444</v>
      </c>
      <c r="J217">
        <v>681384235</v>
      </c>
      <c r="K217" s="17">
        <v>42093</v>
      </c>
      <c r="L217" t="s">
        <v>48</v>
      </c>
      <c r="M217" t="s">
        <v>1202</v>
      </c>
      <c r="N217" t="s">
        <v>1445</v>
      </c>
      <c r="O217" t="s">
        <v>1239</v>
      </c>
      <c r="P217">
        <v>257.23</v>
      </c>
      <c r="Q217">
        <v>72.760000000000005</v>
      </c>
      <c r="R217">
        <v>329.99</v>
      </c>
      <c r="S217" t="s">
        <v>1446</v>
      </c>
      <c r="T217" t="s">
        <v>1447</v>
      </c>
      <c r="U217">
        <v>1900</v>
      </c>
      <c r="V217" t="s">
        <v>1448</v>
      </c>
      <c r="W217">
        <v>3850236051</v>
      </c>
      <c r="X217" t="s">
        <v>71</v>
      </c>
      <c r="Y217" s="1">
        <v>42642</v>
      </c>
      <c r="Z217">
        <v>110</v>
      </c>
      <c r="AA217">
        <v>1759.99</v>
      </c>
      <c r="AB217">
        <v>98</v>
      </c>
      <c r="AC217">
        <v>193598.9</v>
      </c>
      <c r="AD217">
        <v>2016</v>
      </c>
      <c r="AE217" t="s">
        <v>2421</v>
      </c>
      <c r="AF217">
        <v>9</v>
      </c>
      <c r="AG217" t="s">
        <v>2475</v>
      </c>
      <c r="AH217" t="s">
        <v>2485</v>
      </c>
      <c r="AI217">
        <v>9</v>
      </c>
      <c r="AJ217" t="s">
        <v>2489</v>
      </c>
    </row>
    <row r="218" spans="1:36" x14ac:dyDescent="0.3">
      <c r="A218" t="s">
        <v>350</v>
      </c>
      <c r="B218" t="s">
        <v>1195</v>
      </c>
      <c r="C218" t="s">
        <v>1196</v>
      </c>
      <c r="D218" t="s">
        <v>1197</v>
      </c>
      <c r="E218" t="s">
        <v>1198</v>
      </c>
      <c r="F218" t="s">
        <v>1199</v>
      </c>
      <c r="G218" t="s">
        <v>1197</v>
      </c>
      <c r="H218" t="s">
        <v>1449</v>
      </c>
      <c r="I218" t="s">
        <v>1450</v>
      </c>
      <c r="J218">
        <v>681080263</v>
      </c>
      <c r="K218" s="17">
        <v>41589</v>
      </c>
      <c r="L218" t="s">
        <v>56</v>
      </c>
      <c r="M218" t="s">
        <v>1202</v>
      </c>
      <c r="N218" t="s">
        <v>1451</v>
      </c>
      <c r="O218" t="s">
        <v>1385</v>
      </c>
      <c r="P218">
        <v>255.86</v>
      </c>
      <c r="Q218">
        <v>64.13</v>
      </c>
      <c r="R218">
        <v>319.99</v>
      </c>
      <c r="S218" t="s">
        <v>1452</v>
      </c>
      <c r="T218" t="s">
        <v>1453</v>
      </c>
      <c r="U218">
        <v>2500</v>
      </c>
      <c r="V218" t="s">
        <v>1454</v>
      </c>
      <c r="W218">
        <v>3857311533</v>
      </c>
      <c r="X218" t="s">
        <v>45</v>
      </c>
      <c r="Y218" s="1">
        <v>42971</v>
      </c>
      <c r="Z218">
        <v>73</v>
      </c>
      <c r="AA218">
        <v>704.99</v>
      </c>
      <c r="AB218">
        <v>98</v>
      </c>
      <c r="AC218">
        <v>51464.270000000004</v>
      </c>
      <c r="AD218">
        <v>2017</v>
      </c>
      <c r="AE218" t="s">
        <v>2419</v>
      </c>
      <c r="AF218">
        <v>8</v>
      </c>
      <c r="AG218" t="s">
        <v>2478</v>
      </c>
      <c r="AH218" t="s">
        <v>2485</v>
      </c>
      <c r="AI218">
        <v>8</v>
      </c>
      <c r="AJ218" t="s">
        <v>2486</v>
      </c>
    </row>
    <row r="219" spans="1:36" x14ac:dyDescent="0.3">
      <c r="A219" t="s">
        <v>350</v>
      </c>
      <c r="B219" t="s">
        <v>1195</v>
      </c>
      <c r="C219" t="s">
        <v>1196</v>
      </c>
      <c r="D219" t="s">
        <v>1197</v>
      </c>
      <c r="E219" t="s">
        <v>1198</v>
      </c>
      <c r="F219" t="s">
        <v>1199</v>
      </c>
      <c r="G219" t="s">
        <v>1197</v>
      </c>
      <c r="H219" t="s">
        <v>1455</v>
      </c>
      <c r="I219" t="s">
        <v>1456</v>
      </c>
      <c r="J219">
        <v>681783913</v>
      </c>
      <c r="K219" s="17">
        <v>40735</v>
      </c>
      <c r="L219" t="s">
        <v>65</v>
      </c>
      <c r="M219" t="s">
        <v>1202</v>
      </c>
      <c r="N219" t="s">
        <v>1457</v>
      </c>
      <c r="O219" t="s">
        <v>1318</v>
      </c>
      <c r="P219">
        <v>252.57</v>
      </c>
      <c r="Q219">
        <v>60.1</v>
      </c>
      <c r="R219">
        <v>312.67</v>
      </c>
      <c r="S219" t="s">
        <v>1458</v>
      </c>
      <c r="T219" t="s">
        <v>1459</v>
      </c>
      <c r="U219">
        <v>5000</v>
      </c>
      <c r="V219" t="s">
        <v>1460</v>
      </c>
      <c r="W219">
        <v>3859285776</v>
      </c>
      <c r="X219" t="s">
        <v>45</v>
      </c>
      <c r="Y219" s="1">
        <v>42606</v>
      </c>
      <c r="Z219">
        <v>105</v>
      </c>
      <c r="AA219">
        <v>699.89</v>
      </c>
      <c r="AB219">
        <v>98</v>
      </c>
      <c r="AC219">
        <v>73488.45</v>
      </c>
      <c r="AD219">
        <v>2016</v>
      </c>
      <c r="AE219" t="s">
        <v>2419</v>
      </c>
      <c r="AF219">
        <v>8</v>
      </c>
      <c r="AG219" t="s">
        <v>2475</v>
      </c>
      <c r="AH219" t="s">
        <v>2485</v>
      </c>
      <c r="AI219">
        <v>8</v>
      </c>
      <c r="AJ219" t="s">
        <v>2486</v>
      </c>
    </row>
    <row r="220" spans="1:36" x14ac:dyDescent="0.3">
      <c r="A220" t="s">
        <v>350</v>
      </c>
      <c r="B220" t="s">
        <v>1195</v>
      </c>
      <c r="C220" t="s">
        <v>1196</v>
      </c>
      <c r="D220" t="s">
        <v>1197</v>
      </c>
      <c r="E220" t="s">
        <v>1198</v>
      </c>
      <c r="F220" t="s">
        <v>1199</v>
      </c>
      <c r="G220" t="s">
        <v>1197</v>
      </c>
      <c r="H220" t="s">
        <v>1461</v>
      </c>
      <c r="I220" t="s">
        <v>1462</v>
      </c>
      <c r="J220">
        <v>681004536</v>
      </c>
      <c r="K220" s="17">
        <v>40294</v>
      </c>
      <c r="L220" t="s">
        <v>74</v>
      </c>
      <c r="M220" t="s">
        <v>1202</v>
      </c>
      <c r="N220" t="s">
        <v>1463</v>
      </c>
      <c r="O220" t="s">
        <v>1265</v>
      </c>
      <c r="P220">
        <v>274.56</v>
      </c>
      <c r="Q220">
        <v>35.29</v>
      </c>
      <c r="R220">
        <v>309.85000000000002</v>
      </c>
      <c r="S220" t="s">
        <v>1464</v>
      </c>
      <c r="T220" t="s">
        <v>1465</v>
      </c>
      <c r="U220">
        <v>500</v>
      </c>
      <c r="V220" t="s">
        <v>1466</v>
      </c>
      <c r="W220">
        <v>385683806</v>
      </c>
      <c r="X220" t="s">
        <v>71</v>
      </c>
      <c r="Y220" s="1">
        <v>42184</v>
      </c>
      <c r="Z220">
        <v>144</v>
      </c>
      <c r="AA220">
        <v>1073.99</v>
      </c>
      <c r="AB220">
        <v>98</v>
      </c>
      <c r="AC220">
        <v>154654.56</v>
      </c>
      <c r="AD220">
        <v>2015</v>
      </c>
      <c r="AE220" t="s">
        <v>2423</v>
      </c>
      <c r="AF220">
        <v>6</v>
      </c>
      <c r="AG220" t="s">
        <v>2488</v>
      </c>
      <c r="AH220" t="s">
        <v>2483</v>
      </c>
      <c r="AI220">
        <v>6</v>
      </c>
      <c r="AJ220" t="s">
        <v>2491</v>
      </c>
    </row>
    <row r="221" spans="1:36" x14ac:dyDescent="0.3">
      <c r="A221" t="s">
        <v>350</v>
      </c>
      <c r="B221" t="s">
        <v>1195</v>
      </c>
      <c r="C221" t="s">
        <v>1196</v>
      </c>
      <c r="D221" t="s">
        <v>1197</v>
      </c>
      <c r="E221" t="s">
        <v>1198</v>
      </c>
      <c r="F221" t="s">
        <v>1199</v>
      </c>
      <c r="G221" t="s">
        <v>1197</v>
      </c>
      <c r="H221" t="s">
        <v>1467</v>
      </c>
      <c r="I221" t="s">
        <v>1468</v>
      </c>
      <c r="J221">
        <v>681000257</v>
      </c>
      <c r="K221" s="17">
        <v>42009</v>
      </c>
      <c r="L221" t="s">
        <v>74</v>
      </c>
      <c r="M221" t="s">
        <v>1202</v>
      </c>
      <c r="N221" t="s">
        <v>1469</v>
      </c>
      <c r="O221" t="s">
        <v>1225</v>
      </c>
      <c r="P221">
        <v>217.83</v>
      </c>
      <c r="Q221">
        <v>87</v>
      </c>
      <c r="R221">
        <v>305</v>
      </c>
      <c r="S221" t="s">
        <v>1470</v>
      </c>
      <c r="T221" t="s">
        <v>2450</v>
      </c>
      <c r="U221">
        <v>3700</v>
      </c>
      <c r="V221" t="s">
        <v>1471</v>
      </c>
      <c r="W221">
        <v>913854000000</v>
      </c>
      <c r="X221" t="s">
        <v>45</v>
      </c>
      <c r="Y221" s="1">
        <v>42916</v>
      </c>
      <c r="Z221">
        <v>59</v>
      </c>
      <c r="AA221">
        <v>283.98</v>
      </c>
      <c r="AB221">
        <v>99</v>
      </c>
      <c r="AC221">
        <v>16754.82</v>
      </c>
      <c r="AD221">
        <v>2017</v>
      </c>
      <c r="AE221" t="s">
        <v>2423</v>
      </c>
      <c r="AF221">
        <v>6</v>
      </c>
      <c r="AG221" t="s">
        <v>2478</v>
      </c>
      <c r="AH221" t="s">
        <v>2483</v>
      </c>
      <c r="AI221">
        <v>6</v>
      </c>
      <c r="AJ221" t="s">
        <v>2491</v>
      </c>
    </row>
    <row r="222" spans="1:36" x14ac:dyDescent="0.3">
      <c r="A222" t="s">
        <v>350</v>
      </c>
      <c r="B222" t="s">
        <v>1195</v>
      </c>
      <c r="C222" t="s">
        <v>1196</v>
      </c>
      <c r="D222" t="s">
        <v>1197</v>
      </c>
      <c r="E222" t="s">
        <v>1198</v>
      </c>
      <c r="F222" t="s">
        <v>1199</v>
      </c>
      <c r="G222" t="s">
        <v>1197</v>
      </c>
      <c r="H222" t="s">
        <v>1472</v>
      </c>
      <c r="I222" t="s">
        <v>1473</v>
      </c>
      <c r="J222">
        <v>681141989</v>
      </c>
      <c r="K222" s="17">
        <v>41771</v>
      </c>
      <c r="L222" t="s">
        <v>89</v>
      </c>
      <c r="M222" t="s">
        <v>1202</v>
      </c>
      <c r="N222" t="s">
        <v>1474</v>
      </c>
      <c r="O222" t="s">
        <v>1475</v>
      </c>
      <c r="P222">
        <v>225.47</v>
      </c>
      <c r="Q222">
        <v>76.52</v>
      </c>
      <c r="R222">
        <v>301.99</v>
      </c>
      <c r="S222" t="s">
        <v>1476</v>
      </c>
      <c r="T222" t="s">
        <v>1477</v>
      </c>
      <c r="U222">
        <v>1500</v>
      </c>
      <c r="V222" t="s">
        <v>1478</v>
      </c>
      <c r="W222">
        <v>913857000000</v>
      </c>
      <c r="X222" t="s">
        <v>45</v>
      </c>
      <c r="Y222" s="1">
        <v>42551</v>
      </c>
      <c r="Z222">
        <v>35</v>
      </c>
      <c r="AA222">
        <v>731.99</v>
      </c>
      <c r="AB222">
        <v>100</v>
      </c>
      <c r="AC222">
        <v>25619.65</v>
      </c>
      <c r="AD222">
        <v>2016</v>
      </c>
      <c r="AE222" t="s">
        <v>2423</v>
      </c>
      <c r="AF222">
        <v>6</v>
      </c>
      <c r="AG222" t="s">
        <v>2475</v>
      </c>
      <c r="AH222" t="s">
        <v>2483</v>
      </c>
      <c r="AI222">
        <v>6</v>
      </c>
      <c r="AJ222" t="s">
        <v>2491</v>
      </c>
    </row>
    <row r="223" spans="1:36" x14ac:dyDescent="0.3">
      <c r="A223" t="s">
        <v>350</v>
      </c>
      <c r="B223" t="s">
        <v>1195</v>
      </c>
      <c r="C223" t="s">
        <v>1196</v>
      </c>
      <c r="D223" t="s">
        <v>1197</v>
      </c>
      <c r="E223" t="s">
        <v>1198</v>
      </c>
      <c r="F223" t="s">
        <v>1199</v>
      </c>
      <c r="G223" t="s">
        <v>1197</v>
      </c>
      <c r="H223" t="s">
        <v>1479</v>
      </c>
      <c r="I223" t="s">
        <v>1480</v>
      </c>
      <c r="J223">
        <v>681647896</v>
      </c>
      <c r="K223" s="17">
        <v>41092</v>
      </c>
      <c r="L223" t="s">
        <v>89</v>
      </c>
      <c r="M223" t="s">
        <v>1202</v>
      </c>
      <c r="N223" t="s">
        <v>1481</v>
      </c>
      <c r="O223" t="s">
        <v>1378</v>
      </c>
      <c r="P223">
        <v>245.4</v>
      </c>
      <c r="Q223">
        <v>54.49</v>
      </c>
      <c r="R223">
        <v>299.89</v>
      </c>
      <c r="S223" t="s">
        <v>1482</v>
      </c>
      <c r="T223" t="s">
        <v>2451</v>
      </c>
      <c r="U223">
        <v>3700</v>
      </c>
      <c r="V223" t="s">
        <v>1483</v>
      </c>
      <c r="W223">
        <v>913850000000</v>
      </c>
      <c r="X223" t="s">
        <v>62</v>
      </c>
      <c r="Y223" s="1">
        <v>42185</v>
      </c>
      <c r="Z223">
        <v>35</v>
      </c>
      <c r="AA223">
        <v>234</v>
      </c>
      <c r="AB223">
        <v>101</v>
      </c>
      <c r="AC223">
        <v>8190</v>
      </c>
      <c r="AD223">
        <v>2015</v>
      </c>
      <c r="AE223" t="s">
        <v>2423</v>
      </c>
      <c r="AF223">
        <v>6</v>
      </c>
      <c r="AG223" t="s">
        <v>2488</v>
      </c>
      <c r="AH223" t="s">
        <v>2483</v>
      </c>
      <c r="AI223">
        <v>6</v>
      </c>
      <c r="AJ223" t="s">
        <v>2491</v>
      </c>
    </row>
    <row r="224" spans="1:36" x14ac:dyDescent="0.3">
      <c r="A224" t="s">
        <v>1484</v>
      </c>
      <c r="B224" t="s">
        <v>1484</v>
      </c>
      <c r="C224" t="s">
        <v>1485</v>
      </c>
      <c r="D224" t="s">
        <v>1486</v>
      </c>
      <c r="E224" t="s">
        <v>1487</v>
      </c>
      <c r="F224" t="s">
        <v>1488</v>
      </c>
      <c r="G224" t="s">
        <v>1486</v>
      </c>
      <c r="H224" t="s">
        <v>1489</v>
      </c>
      <c r="I224" t="s">
        <v>1490</v>
      </c>
      <c r="J224">
        <v>681122864</v>
      </c>
      <c r="K224" s="17">
        <v>41547</v>
      </c>
      <c r="L224" t="s">
        <v>89</v>
      </c>
      <c r="M224" t="s">
        <v>1202</v>
      </c>
      <c r="N224" t="s">
        <v>1491</v>
      </c>
      <c r="O224" t="s">
        <v>1378</v>
      </c>
      <c r="P224">
        <v>231.58</v>
      </c>
      <c r="Q224">
        <v>68.31</v>
      </c>
      <c r="R224">
        <v>299.89</v>
      </c>
      <c r="S224" t="s">
        <v>1492</v>
      </c>
      <c r="T224" t="s">
        <v>2452</v>
      </c>
      <c r="U224">
        <v>500</v>
      </c>
      <c r="V224" t="s">
        <v>1493</v>
      </c>
      <c r="W224">
        <v>913857000000</v>
      </c>
      <c r="X224" t="s">
        <v>45</v>
      </c>
      <c r="Y224" s="1">
        <v>42551</v>
      </c>
      <c r="Z224">
        <v>94</v>
      </c>
      <c r="AA224">
        <v>1010.46</v>
      </c>
      <c r="AB224">
        <v>101</v>
      </c>
      <c r="AC224">
        <v>94983.24</v>
      </c>
      <c r="AD224">
        <v>2016</v>
      </c>
      <c r="AE224" t="s">
        <v>2423</v>
      </c>
      <c r="AF224">
        <v>6</v>
      </c>
      <c r="AG224" t="s">
        <v>2475</v>
      </c>
      <c r="AH224" t="s">
        <v>2483</v>
      </c>
      <c r="AI224">
        <v>6</v>
      </c>
      <c r="AJ224" t="s">
        <v>2491</v>
      </c>
    </row>
    <row r="225" spans="1:36" x14ac:dyDescent="0.3">
      <c r="A225" t="s">
        <v>1484</v>
      </c>
      <c r="B225" t="s">
        <v>1484</v>
      </c>
      <c r="C225" t="s">
        <v>1485</v>
      </c>
      <c r="D225" t="s">
        <v>1486</v>
      </c>
      <c r="E225" t="s">
        <v>1487</v>
      </c>
      <c r="F225" t="s">
        <v>1488</v>
      </c>
      <c r="G225" t="s">
        <v>1486</v>
      </c>
      <c r="H225" t="s">
        <v>1494</v>
      </c>
      <c r="I225" t="s">
        <v>1495</v>
      </c>
      <c r="J225">
        <v>681206706</v>
      </c>
      <c r="K225" s="17">
        <v>41505</v>
      </c>
      <c r="L225" t="s">
        <v>89</v>
      </c>
      <c r="M225" t="s">
        <v>1202</v>
      </c>
      <c r="N225" t="s">
        <v>1496</v>
      </c>
      <c r="O225" t="s">
        <v>1378</v>
      </c>
      <c r="P225">
        <v>262.39999999999998</v>
      </c>
      <c r="Q225">
        <v>37.49</v>
      </c>
      <c r="R225">
        <v>299.89</v>
      </c>
      <c r="S225" t="s">
        <v>1497</v>
      </c>
      <c r="T225" t="s">
        <v>2453</v>
      </c>
      <c r="U225">
        <v>500</v>
      </c>
      <c r="V225" t="s">
        <v>1498</v>
      </c>
      <c r="W225">
        <v>913859000000</v>
      </c>
      <c r="X225" t="s">
        <v>45</v>
      </c>
      <c r="Y225" s="1">
        <v>42542</v>
      </c>
      <c r="Z225">
        <v>50</v>
      </c>
      <c r="AA225">
        <v>899.99</v>
      </c>
      <c r="AB225">
        <v>104</v>
      </c>
      <c r="AC225">
        <v>44999.5</v>
      </c>
      <c r="AD225">
        <v>2016</v>
      </c>
      <c r="AE225" t="s">
        <v>2423</v>
      </c>
      <c r="AF225">
        <v>6</v>
      </c>
      <c r="AG225" t="s">
        <v>2475</v>
      </c>
      <c r="AH225" t="s">
        <v>2483</v>
      </c>
      <c r="AI225">
        <v>6</v>
      </c>
      <c r="AJ225" t="s">
        <v>2491</v>
      </c>
    </row>
    <row r="226" spans="1:36" x14ac:dyDescent="0.3">
      <c r="A226" t="s">
        <v>1484</v>
      </c>
      <c r="B226" t="s">
        <v>1484</v>
      </c>
      <c r="C226" t="s">
        <v>1485</v>
      </c>
      <c r="D226" t="s">
        <v>1486</v>
      </c>
      <c r="E226" t="s">
        <v>1487</v>
      </c>
      <c r="F226" t="s">
        <v>1488</v>
      </c>
      <c r="G226" t="s">
        <v>1486</v>
      </c>
      <c r="H226" t="s">
        <v>1499</v>
      </c>
      <c r="I226" t="s">
        <v>1500</v>
      </c>
      <c r="J226">
        <v>17100242216</v>
      </c>
      <c r="K226" s="17">
        <v>42157</v>
      </c>
      <c r="L226" t="s">
        <v>89</v>
      </c>
      <c r="M226" t="s">
        <v>1202</v>
      </c>
      <c r="N226" t="s">
        <v>1501</v>
      </c>
      <c r="O226" t="s">
        <v>1378</v>
      </c>
      <c r="P226">
        <v>266.14999999999998</v>
      </c>
      <c r="Q226">
        <v>32.83</v>
      </c>
      <c r="R226">
        <v>298.98</v>
      </c>
      <c r="S226" t="s">
        <v>1502</v>
      </c>
      <c r="T226" t="s">
        <v>2454</v>
      </c>
      <c r="U226">
        <v>500</v>
      </c>
      <c r="V226" t="s">
        <v>1503</v>
      </c>
      <c r="W226">
        <v>913856000000</v>
      </c>
      <c r="X226" t="s">
        <v>71</v>
      </c>
      <c r="Y226" s="1">
        <v>41446</v>
      </c>
      <c r="Z226">
        <v>112</v>
      </c>
      <c r="AA226">
        <v>579.99</v>
      </c>
      <c r="AB226">
        <v>105</v>
      </c>
      <c r="AC226">
        <v>64958.880000000005</v>
      </c>
      <c r="AD226">
        <v>2013</v>
      </c>
      <c r="AE226" t="s">
        <v>2423</v>
      </c>
      <c r="AF226">
        <v>6</v>
      </c>
      <c r="AG226" t="s">
        <v>2492</v>
      </c>
      <c r="AH226" t="s">
        <v>2483</v>
      </c>
      <c r="AI226">
        <v>6</v>
      </c>
      <c r="AJ226" t="s">
        <v>2491</v>
      </c>
    </row>
    <row r="227" spans="1:36" x14ac:dyDescent="0.3">
      <c r="A227" t="s">
        <v>1484</v>
      </c>
      <c r="B227" t="s">
        <v>1484</v>
      </c>
      <c r="C227" t="s">
        <v>1485</v>
      </c>
      <c r="D227" t="s">
        <v>1486</v>
      </c>
      <c r="E227" t="s">
        <v>1487</v>
      </c>
      <c r="F227" t="s">
        <v>1488</v>
      </c>
      <c r="G227" t="s">
        <v>1486</v>
      </c>
      <c r="H227" t="s">
        <v>1504</v>
      </c>
      <c r="I227" t="s">
        <v>1505</v>
      </c>
      <c r="J227">
        <v>17953806534</v>
      </c>
      <c r="K227" s="17">
        <v>40595</v>
      </c>
      <c r="L227" t="s">
        <v>124</v>
      </c>
      <c r="M227" t="s">
        <v>1202</v>
      </c>
      <c r="N227" t="s">
        <v>1506</v>
      </c>
      <c r="O227" t="s">
        <v>1507</v>
      </c>
      <c r="P227">
        <v>252.31</v>
      </c>
      <c r="Q227">
        <v>43.41</v>
      </c>
      <c r="R227">
        <v>295.72000000000003</v>
      </c>
      <c r="S227" t="s">
        <v>1508</v>
      </c>
      <c r="T227" t="s">
        <v>2455</v>
      </c>
      <c r="U227">
        <v>2400</v>
      </c>
      <c r="V227" t="s">
        <v>1509</v>
      </c>
      <c r="W227">
        <v>6135550112</v>
      </c>
      <c r="X227" t="s">
        <v>71</v>
      </c>
      <c r="Y227" s="1">
        <v>42542</v>
      </c>
      <c r="Z227">
        <v>75</v>
      </c>
      <c r="AA227">
        <v>1055.99</v>
      </c>
      <c r="AB227">
        <v>114</v>
      </c>
      <c r="AC227">
        <v>79199.25</v>
      </c>
      <c r="AD227">
        <v>2016</v>
      </c>
      <c r="AE227" t="s">
        <v>2423</v>
      </c>
      <c r="AF227">
        <v>6</v>
      </c>
      <c r="AG227" t="s">
        <v>2475</v>
      </c>
      <c r="AH227" t="s">
        <v>2483</v>
      </c>
      <c r="AI227">
        <v>6</v>
      </c>
      <c r="AJ227" t="s">
        <v>2491</v>
      </c>
    </row>
    <row r="228" spans="1:36" x14ac:dyDescent="0.3">
      <c r="A228" t="s">
        <v>1484</v>
      </c>
      <c r="B228" t="s">
        <v>1484</v>
      </c>
      <c r="C228" t="s">
        <v>1485</v>
      </c>
      <c r="D228" t="s">
        <v>1486</v>
      </c>
      <c r="E228" t="s">
        <v>1487</v>
      </c>
      <c r="F228" t="s">
        <v>1488</v>
      </c>
      <c r="G228" t="s">
        <v>1486</v>
      </c>
      <c r="H228" t="s">
        <v>1510</v>
      </c>
      <c r="I228" t="s">
        <v>1511</v>
      </c>
      <c r="J228">
        <v>12352183583</v>
      </c>
      <c r="K228" s="17">
        <v>42845</v>
      </c>
      <c r="L228" t="s">
        <v>131</v>
      </c>
      <c r="M228" t="s">
        <v>1202</v>
      </c>
      <c r="N228" t="s">
        <v>1512</v>
      </c>
      <c r="O228" t="s">
        <v>1385</v>
      </c>
      <c r="P228">
        <v>239.95</v>
      </c>
      <c r="Q228">
        <v>50.02</v>
      </c>
      <c r="R228">
        <v>289.97000000000003</v>
      </c>
      <c r="S228" t="s">
        <v>1513</v>
      </c>
      <c r="T228" t="s">
        <v>1514</v>
      </c>
      <c r="U228">
        <v>700</v>
      </c>
      <c r="V228" t="s">
        <v>1515</v>
      </c>
      <c r="W228">
        <v>6135550195</v>
      </c>
      <c r="X228" t="s">
        <v>45</v>
      </c>
      <c r="Y228" s="1">
        <v>42535</v>
      </c>
      <c r="Z228">
        <v>145</v>
      </c>
      <c r="AA228">
        <v>443.64</v>
      </c>
      <c r="AB228">
        <v>114</v>
      </c>
      <c r="AC228">
        <v>64327.799999999996</v>
      </c>
      <c r="AD228">
        <v>2016</v>
      </c>
      <c r="AE228" t="s">
        <v>2423</v>
      </c>
      <c r="AF228">
        <v>6</v>
      </c>
      <c r="AG228" t="s">
        <v>2475</v>
      </c>
      <c r="AH228" t="s">
        <v>2483</v>
      </c>
      <c r="AI228">
        <v>6</v>
      </c>
      <c r="AJ228" t="s">
        <v>2491</v>
      </c>
    </row>
    <row r="229" spans="1:36" x14ac:dyDescent="0.3">
      <c r="A229" t="s">
        <v>1484</v>
      </c>
      <c r="B229" t="s">
        <v>1484</v>
      </c>
      <c r="C229" t="s">
        <v>1485</v>
      </c>
      <c r="D229" t="s">
        <v>1486</v>
      </c>
      <c r="E229" t="s">
        <v>1487</v>
      </c>
      <c r="F229" t="s">
        <v>1488</v>
      </c>
      <c r="G229" t="s">
        <v>1486</v>
      </c>
      <c r="H229" t="s">
        <v>1516</v>
      </c>
      <c r="I229" t="s">
        <v>1517</v>
      </c>
      <c r="J229">
        <v>11105896197</v>
      </c>
      <c r="K229" s="17">
        <v>40975</v>
      </c>
      <c r="L229" t="s">
        <v>139</v>
      </c>
      <c r="M229" t="s">
        <v>1202</v>
      </c>
      <c r="N229" t="s">
        <v>1518</v>
      </c>
      <c r="O229" t="s">
        <v>1519</v>
      </c>
      <c r="P229">
        <v>219.69</v>
      </c>
      <c r="Q229">
        <v>70.099999999999994</v>
      </c>
      <c r="R229">
        <v>289.79000000000002</v>
      </c>
      <c r="S229" t="s">
        <v>1520</v>
      </c>
      <c r="T229" t="s">
        <v>2456</v>
      </c>
      <c r="U229">
        <v>700</v>
      </c>
      <c r="V229" t="s">
        <v>1521</v>
      </c>
      <c r="W229">
        <v>6135550126</v>
      </c>
      <c r="X229" t="s">
        <v>45</v>
      </c>
      <c r="Y229" s="1">
        <v>42534</v>
      </c>
      <c r="Z229">
        <v>143</v>
      </c>
      <c r="AA229">
        <v>52.65</v>
      </c>
      <c r="AB229">
        <v>115</v>
      </c>
      <c r="AC229">
        <v>7528.95</v>
      </c>
      <c r="AD229">
        <v>2016</v>
      </c>
      <c r="AE229" t="s">
        <v>2423</v>
      </c>
      <c r="AF229">
        <v>6</v>
      </c>
      <c r="AG229" t="s">
        <v>2475</v>
      </c>
      <c r="AH229" t="s">
        <v>2483</v>
      </c>
      <c r="AI229">
        <v>6</v>
      </c>
      <c r="AJ229" t="s">
        <v>2491</v>
      </c>
    </row>
    <row r="230" spans="1:36" x14ac:dyDescent="0.3">
      <c r="A230" t="s">
        <v>1484</v>
      </c>
      <c r="B230" t="s">
        <v>1484</v>
      </c>
      <c r="C230" t="s">
        <v>1485</v>
      </c>
      <c r="D230" t="s">
        <v>1486</v>
      </c>
      <c r="E230" t="s">
        <v>1487</v>
      </c>
      <c r="F230" t="s">
        <v>1488</v>
      </c>
      <c r="G230" t="s">
        <v>1486</v>
      </c>
      <c r="H230" t="s">
        <v>1522</v>
      </c>
      <c r="I230" t="s">
        <v>1523</v>
      </c>
      <c r="J230">
        <v>18693087999</v>
      </c>
      <c r="K230" s="17">
        <v>40875</v>
      </c>
      <c r="L230" t="s">
        <v>139</v>
      </c>
      <c r="M230" t="s">
        <v>1202</v>
      </c>
      <c r="N230" t="s">
        <v>1524</v>
      </c>
      <c r="O230" t="s">
        <v>1525</v>
      </c>
      <c r="P230">
        <v>258.10000000000002</v>
      </c>
      <c r="Q230">
        <v>28.9</v>
      </c>
      <c r="R230">
        <v>287</v>
      </c>
      <c r="S230" t="s">
        <v>1526</v>
      </c>
      <c r="T230" t="s">
        <v>1527</v>
      </c>
      <c r="U230">
        <v>600</v>
      </c>
      <c r="V230" t="s">
        <v>1528</v>
      </c>
      <c r="W230">
        <v>6135550146</v>
      </c>
      <c r="X230" t="s">
        <v>62</v>
      </c>
      <c r="Y230" s="1">
        <v>42811</v>
      </c>
      <c r="Z230">
        <v>134</v>
      </c>
      <c r="AA230">
        <v>1899.99</v>
      </c>
      <c r="AB230">
        <v>115</v>
      </c>
      <c r="AC230">
        <v>254598.66</v>
      </c>
      <c r="AD230">
        <v>2017</v>
      </c>
      <c r="AE230" t="s">
        <v>2422</v>
      </c>
      <c r="AF230">
        <v>3</v>
      </c>
      <c r="AG230" t="s">
        <v>2478</v>
      </c>
      <c r="AH230" t="s">
        <v>2479</v>
      </c>
      <c r="AI230">
        <v>3</v>
      </c>
      <c r="AJ230" t="s">
        <v>2490</v>
      </c>
    </row>
    <row r="231" spans="1:36" x14ac:dyDescent="0.3">
      <c r="A231" t="s">
        <v>1484</v>
      </c>
      <c r="B231" t="s">
        <v>1484</v>
      </c>
      <c r="C231" t="s">
        <v>1485</v>
      </c>
      <c r="D231" t="s">
        <v>1486</v>
      </c>
      <c r="E231" t="s">
        <v>1487</v>
      </c>
      <c r="F231" t="s">
        <v>1488</v>
      </c>
      <c r="G231" t="s">
        <v>1486</v>
      </c>
      <c r="H231" t="s">
        <v>1529</v>
      </c>
      <c r="I231" t="s">
        <v>1530</v>
      </c>
      <c r="J231">
        <v>18126913453</v>
      </c>
      <c r="K231" s="17">
        <v>41589</v>
      </c>
      <c r="L231" t="s">
        <v>139</v>
      </c>
      <c r="M231" t="s">
        <v>1202</v>
      </c>
      <c r="N231" t="s">
        <v>1531</v>
      </c>
      <c r="O231" t="s">
        <v>1218</v>
      </c>
      <c r="P231">
        <v>234.26</v>
      </c>
      <c r="Q231">
        <v>49.72</v>
      </c>
      <c r="R231">
        <v>283.98</v>
      </c>
      <c r="S231" t="s">
        <v>1532</v>
      </c>
      <c r="T231" t="s">
        <v>1533</v>
      </c>
      <c r="U231">
        <v>400</v>
      </c>
      <c r="V231" t="s">
        <v>1534</v>
      </c>
      <c r="W231">
        <v>6135550145</v>
      </c>
      <c r="X231" t="s">
        <v>71</v>
      </c>
      <c r="Y231" s="1">
        <v>42787</v>
      </c>
      <c r="Z231">
        <v>143</v>
      </c>
      <c r="AA231">
        <v>1388.89</v>
      </c>
      <c r="AB231">
        <v>115</v>
      </c>
      <c r="AC231">
        <v>198611.27000000002</v>
      </c>
      <c r="AD231">
        <v>2017</v>
      </c>
      <c r="AE231" t="s">
        <v>2415</v>
      </c>
      <c r="AF231">
        <v>2</v>
      </c>
      <c r="AG231" t="s">
        <v>2478</v>
      </c>
      <c r="AH231" t="s">
        <v>2479</v>
      </c>
      <c r="AI231">
        <v>2</v>
      </c>
      <c r="AJ231" t="s">
        <v>2480</v>
      </c>
    </row>
    <row r="232" spans="1:36" x14ac:dyDescent="0.3">
      <c r="A232" t="s">
        <v>1484</v>
      </c>
      <c r="B232" t="s">
        <v>1484</v>
      </c>
      <c r="C232" t="s">
        <v>1485</v>
      </c>
      <c r="D232" t="s">
        <v>1486</v>
      </c>
      <c r="E232" t="s">
        <v>1487</v>
      </c>
      <c r="F232" t="s">
        <v>1488</v>
      </c>
      <c r="G232" t="s">
        <v>1486</v>
      </c>
      <c r="H232" t="s">
        <v>1535</v>
      </c>
      <c r="I232" t="s">
        <v>1536</v>
      </c>
      <c r="J232">
        <v>16559558138</v>
      </c>
      <c r="K232" s="17">
        <v>40917</v>
      </c>
      <c r="L232" t="s">
        <v>139</v>
      </c>
      <c r="M232" t="s">
        <v>1202</v>
      </c>
      <c r="N232" t="s">
        <v>1537</v>
      </c>
      <c r="O232" t="s">
        <v>1239</v>
      </c>
      <c r="P232">
        <v>240.62</v>
      </c>
      <c r="Q232">
        <v>43.36</v>
      </c>
      <c r="R232">
        <v>283.98</v>
      </c>
      <c r="S232" t="s">
        <v>1538</v>
      </c>
      <c r="T232" t="s">
        <v>2457</v>
      </c>
      <c r="U232">
        <v>400</v>
      </c>
      <c r="V232" t="s">
        <v>1539</v>
      </c>
      <c r="W232">
        <v>6135550122</v>
      </c>
      <c r="X232" t="s">
        <v>71</v>
      </c>
      <c r="Y232" s="1">
        <v>42787</v>
      </c>
      <c r="Z232">
        <v>119</v>
      </c>
      <c r="AA232">
        <v>768.99</v>
      </c>
      <c r="AB232">
        <v>106</v>
      </c>
      <c r="AC232">
        <v>91509.81</v>
      </c>
      <c r="AD232">
        <v>2017</v>
      </c>
      <c r="AE232" t="s">
        <v>2415</v>
      </c>
      <c r="AF232">
        <v>2</v>
      </c>
      <c r="AG232" t="s">
        <v>2478</v>
      </c>
      <c r="AH232" t="s">
        <v>2479</v>
      </c>
      <c r="AI232">
        <v>2</v>
      </c>
      <c r="AJ232" t="s">
        <v>2480</v>
      </c>
    </row>
    <row r="233" spans="1:36" x14ac:dyDescent="0.3">
      <c r="A233" t="s">
        <v>1484</v>
      </c>
      <c r="B233" t="s">
        <v>1484</v>
      </c>
      <c r="C233" t="s">
        <v>1485</v>
      </c>
      <c r="D233" t="s">
        <v>1486</v>
      </c>
      <c r="E233" t="s">
        <v>1487</v>
      </c>
      <c r="F233" t="s">
        <v>1488</v>
      </c>
      <c r="G233" t="s">
        <v>1486</v>
      </c>
      <c r="H233" t="s">
        <v>1540</v>
      </c>
      <c r="I233" t="s">
        <v>1541</v>
      </c>
      <c r="J233">
        <v>14839119763</v>
      </c>
      <c r="K233" s="17">
        <v>41771</v>
      </c>
      <c r="L233" t="s">
        <v>139</v>
      </c>
      <c r="M233" t="s">
        <v>1202</v>
      </c>
      <c r="N233" t="s">
        <v>1542</v>
      </c>
      <c r="O233" t="s">
        <v>1378</v>
      </c>
      <c r="P233">
        <v>212.69</v>
      </c>
      <c r="Q233">
        <v>70.290000000000006</v>
      </c>
      <c r="R233">
        <v>282.98</v>
      </c>
      <c r="S233" t="s">
        <v>1543</v>
      </c>
      <c r="T233" t="s">
        <v>1544</v>
      </c>
      <c r="U233">
        <v>400</v>
      </c>
      <c r="V233" t="s">
        <v>1545</v>
      </c>
      <c r="W233">
        <v>16135550112</v>
      </c>
      <c r="X233" t="s">
        <v>62</v>
      </c>
      <c r="Y233" s="1">
        <v>42417</v>
      </c>
      <c r="Z233">
        <v>76</v>
      </c>
      <c r="AA233">
        <v>731.99</v>
      </c>
      <c r="AB233">
        <v>107</v>
      </c>
      <c r="AC233">
        <v>55631.24</v>
      </c>
      <c r="AD233">
        <v>2016</v>
      </c>
      <c r="AE233" t="s">
        <v>2415</v>
      </c>
      <c r="AF233">
        <v>2</v>
      </c>
      <c r="AG233" t="s">
        <v>2475</v>
      </c>
      <c r="AH233" t="s">
        <v>2479</v>
      </c>
      <c r="AI233">
        <v>2</v>
      </c>
      <c r="AJ233" t="s">
        <v>2480</v>
      </c>
    </row>
    <row r="234" spans="1:36" x14ac:dyDescent="0.3">
      <c r="A234" t="s">
        <v>1484</v>
      </c>
      <c r="B234" t="s">
        <v>1484</v>
      </c>
      <c r="C234" t="s">
        <v>1485</v>
      </c>
      <c r="D234" t="s">
        <v>1486</v>
      </c>
      <c r="E234" t="s">
        <v>1487</v>
      </c>
      <c r="F234" t="s">
        <v>1488</v>
      </c>
      <c r="G234" t="s">
        <v>1486</v>
      </c>
      <c r="H234" t="s">
        <v>1546</v>
      </c>
      <c r="I234" t="s">
        <v>1547</v>
      </c>
      <c r="J234">
        <v>12065608314</v>
      </c>
      <c r="K234" s="17">
        <v>41134</v>
      </c>
      <c r="L234" t="s">
        <v>174</v>
      </c>
      <c r="M234" t="s">
        <v>1202</v>
      </c>
      <c r="N234" t="s">
        <v>1548</v>
      </c>
      <c r="O234" t="s">
        <v>1265</v>
      </c>
      <c r="P234">
        <v>214.36</v>
      </c>
      <c r="Q234">
        <v>68.62</v>
      </c>
      <c r="R234">
        <v>282.98</v>
      </c>
      <c r="S234" t="s">
        <v>1549</v>
      </c>
      <c r="T234" t="s">
        <v>1550</v>
      </c>
      <c r="U234">
        <v>500</v>
      </c>
      <c r="V234" t="s">
        <v>1551</v>
      </c>
      <c r="W234">
        <v>16135550195</v>
      </c>
      <c r="X234" t="s">
        <v>45</v>
      </c>
      <c r="Y234" s="1">
        <v>42417</v>
      </c>
      <c r="Z234">
        <v>45</v>
      </c>
      <c r="AA234">
        <v>329.99</v>
      </c>
      <c r="AB234">
        <v>107</v>
      </c>
      <c r="AC234">
        <v>14849.550000000001</v>
      </c>
      <c r="AD234">
        <v>2016</v>
      </c>
      <c r="AE234" t="s">
        <v>2415</v>
      </c>
      <c r="AF234">
        <v>2</v>
      </c>
      <c r="AG234" t="s">
        <v>2475</v>
      </c>
      <c r="AH234" t="s">
        <v>2479</v>
      </c>
      <c r="AI234">
        <v>2</v>
      </c>
      <c r="AJ234" t="s">
        <v>2480</v>
      </c>
    </row>
    <row r="235" spans="1:36" x14ac:dyDescent="0.3">
      <c r="A235" t="s">
        <v>1484</v>
      </c>
      <c r="B235" t="s">
        <v>1484</v>
      </c>
      <c r="C235" t="s">
        <v>1485</v>
      </c>
      <c r="D235" t="s">
        <v>1486</v>
      </c>
      <c r="E235" t="s">
        <v>1487</v>
      </c>
      <c r="F235" t="s">
        <v>1488</v>
      </c>
      <c r="G235" t="s">
        <v>1486</v>
      </c>
      <c r="H235" t="s">
        <v>1552</v>
      </c>
      <c r="I235" t="s">
        <v>1553</v>
      </c>
      <c r="J235">
        <v>11539916451</v>
      </c>
      <c r="K235" s="17">
        <v>40553</v>
      </c>
      <c r="L235" t="s">
        <v>182</v>
      </c>
      <c r="M235" t="s">
        <v>1202</v>
      </c>
      <c r="N235" t="s">
        <v>1554</v>
      </c>
      <c r="O235" t="s">
        <v>1265</v>
      </c>
      <c r="P235">
        <v>223.92</v>
      </c>
      <c r="Q235">
        <v>58.06</v>
      </c>
      <c r="R235">
        <v>281.98</v>
      </c>
      <c r="S235" t="s">
        <v>1555</v>
      </c>
      <c r="T235" t="s">
        <v>1556</v>
      </c>
      <c r="U235">
        <v>500</v>
      </c>
      <c r="V235" t="s">
        <v>1557</v>
      </c>
      <c r="W235">
        <v>16135550126</v>
      </c>
      <c r="X235" t="s">
        <v>62</v>
      </c>
      <c r="Y235" s="1">
        <v>42776</v>
      </c>
      <c r="Z235">
        <v>119</v>
      </c>
      <c r="AA235">
        <v>117.45</v>
      </c>
      <c r="AB235">
        <v>117</v>
      </c>
      <c r="AC235">
        <v>13976.550000000001</v>
      </c>
      <c r="AD235">
        <v>2017</v>
      </c>
      <c r="AE235" t="s">
        <v>2415</v>
      </c>
      <c r="AF235">
        <v>2</v>
      </c>
      <c r="AG235" t="s">
        <v>2478</v>
      </c>
      <c r="AH235" t="s">
        <v>2479</v>
      </c>
      <c r="AI235">
        <v>2</v>
      </c>
      <c r="AJ235" t="s">
        <v>2480</v>
      </c>
    </row>
    <row r="236" spans="1:36" x14ac:dyDescent="0.3">
      <c r="A236" t="s">
        <v>1484</v>
      </c>
      <c r="B236" t="s">
        <v>1484</v>
      </c>
      <c r="C236" t="s">
        <v>1485</v>
      </c>
      <c r="D236" t="s">
        <v>1486</v>
      </c>
      <c r="E236" t="s">
        <v>1487</v>
      </c>
      <c r="F236" t="s">
        <v>1488</v>
      </c>
      <c r="G236" t="s">
        <v>1486</v>
      </c>
      <c r="H236" t="s">
        <v>1558</v>
      </c>
      <c r="I236" t="s">
        <v>1559</v>
      </c>
      <c r="J236">
        <v>14133528143</v>
      </c>
      <c r="K236" s="17">
        <v>41869</v>
      </c>
      <c r="L236" t="s">
        <v>189</v>
      </c>
      <c r="M236" t="s">
        <v>1202</v>
      </c>
      <c r="N236" t="s">
        <v>1560</v>
      </c>
      <c r="O236" t="s">
        <v>1272</v>
      </c>
      <c r="P236">
        <v>207.08</v>
      </c>
      <c r="Q236">
        <v>74.89</v>
      </c>
      <c r="R236">
        <v>281.97000000000003</v>
      </c>
      <c r="S236" t="s">
        <v>1561</v>
      </c>
      <c r="T236" t="s">
        <v>1562</v>
      </c>
      <c r="U236">
        <v>2300</v>
      </c>
      <c r="V236" t="s">
        <v>1563</v>
      </c>
      <c r="W236">
        <v>16135550146</v>
      </c>
      <c r="X236" t="s">
        <v>62</v>
      </c>
      <c r="Y236" s="1">
        <v>42776</v>
      </c>
      <c r="Z236">
        <v>89</v>
      </c>
      <c r="AA236">
        <v>349.99</v>
      </c>
      <c r="AB236">
        <v>118</v>
      </c>
      <c r="AC236">
        <v>31149.11</v>
      </c>
      <c r="AD236">
        <v>2017</v>
      </c>
      <c r="AE236" t="s">
        <v>2415</v>
      </c>
      <c r="AF236">
        <v>2</v>
      </c>
      <c r="AG236" t="s">
        <v>2478</v>
      </c>
      <c r="AH236" t="s">
        <v>2479</v>
      </c>
      <c r="AI236">
        <v>2</v>
      </c>
      <c r="AJ236" t="s">
        <v>2480</v>
      </c>
    </row>
    <row r="237" spans="1:36" x14ac:dyDescent="0.3">
      <c r="A237" t="s">
        <v>1484</v>
      </c>
      <c r="B237" t="s">
        <v>1484</v>
      </c>
      <c r="C237" t="s">
        <v>1485</v>
      </c>
      <c r="D237" t="s">
        <v>1486</v>
      </c>
      <c r="E237" t="s">
        <v>1487</v>
      </c>
      <c r="F237" t="s">
        <v>1488</v>
      </c>
      <c r="G237" t="s">
        <v>1486</v>
      </c>
      <c r="H237" t="s">
        <v>1564</v>
      </c>
      <c r="I237" t="s">
        <v>1565</v>
      </c>
      <c r="J237">
        <v>13170091261</v>
      </c>
      <c r="K237" s="17">
        <v>40770</v>
      </c>
      <c r="L237" t="s">
        <v>197</v>
      </c>
      <c r="M237" t="s">
        <v>1202</v>
      </c>
      <c r="N237" t="s">
        <v>1566</v>
      </c>
      <c r="O237" t="s">
        <v>1265</v>
      </c>
      <c r="P237">
        <v>227.48</v>
      </c>
      <c r="Q237">
        <v>53.5</v>
      </c>
      <c r="R237">
        <v>280.98</v>
      </c>
      <c r="S237" t="s">
        <v>1567</v>
      </c>
      <c r="T237" t="s">
        <v>1568</v>
      </c>
      <c r="U237">
        <v>2300</v>
      </c>
      <c r="V237" t="s">
        <v>1569</v>
      </c>
      <c r="W237">
        <v>16135550145</v>
      </c>
      <c r="X237" t="s">
        <v>71</v>
      </c>
      <c r="Y237" s="1">
        <v>42776</v>
      </c>
      <c r="Z237">
        <v>83</v>
      </c>
      <c r="AA237">
        <v>1418.99</v>
      </c>
      <c r="AB237">
        <v>118</v>
      </c>
      <c r="AC237">
        <v>117776.17</v>
      </c>
      <c r="AD237">
        <v>2017</v>
      </c>
      <c r="AE237" t="s">
        <v>2415</v>
      </c>
      <c r="AF237">
        <v>2</v>
      </c>
      <c r="AG237" t="s">
        <v>2478</v>
      </c>
      <c r="AH237" t="s">
        <v>2479</v>
      </c>
      <c r="AI237">
        <v>2</v>
      </c>
      <c r="AJ237" t="s">
        <v>2480</v>
      </c>
    </row>
    <row r="238" spans="1:36" x14ac:dyDescent="0.3">
      <c r="A238" t="s">
        <v>1484</v>
      </c>
      <c r="B238" t="s">
        <v>1484</v>
      </c>
      <c r="C238" t="s">
        <v>1485</v>
      </c>
      <c r="D238" t="s">
        <v>1486</v>
      </c>
      <c r="E238" t="s">
        <v>1487</v>
      </c>
      <c r="F238" t="s">
        <v>1488</v>
      </c>
      <c r="G238" t="s">
        <v>1486</v>
      </c>
      <c r="H238" t="s">
        <v>1570</v>
      </c>
      <c r="I238" t="s">
        <v>1571</v>
      </c>
      <c r="J238">
        <v>11482011199</v>
      </c>
      <c r="K238" s="17">
        <v>42093</v>
      </c>
      <c r="L238" t="s">
        <v>197</v>
      </c>
      <c r="M238" t="s">
        <v>1202</v>
      </c>
      <c r="N238" t="s">
        <v>1572</v>
      </c>
      <c r="O238" t="s">
        <v>1573</v>
      </c>
      <c r="P238">
        <v>239.28</v>
      </c>
      <c r="Q238">
        <v>40.71</v>
      </c>
      <c r="R238">
        <v>279.99</v>
      </c>
      <c r="S238" t="s">
        <v>1574</v>
      </c>
      <c r="T238" t="s">
        <v>1575</v>
      </c>
      <c r="U238">
        <v>3500</v>
      </c>
      <c r="V238" t="s">
        <v>1576</v>
      </c>
      <c r="W238">
        <v>16135550122</v>
      </c>
      <c r="X238" t="s">
        <v>45</v>
      </c>
      <c r="Y238" s="1">
        <v>42737</v>
      </c>
      <c r="Z238">
        <v>61</v>
      </c>
      <c r="AA238">
        <v>769.99</v>
      </c>
      <c r="AB238">
        <v>119</v>
      </c>
      <c r="AC238">
        <v>46969.39</v>
      </c>
      <c r="AD238">
        <v>2017</v>
      </c>
      <c r="AE238" t="s">
        <v>2416</v>
      </c>
      <c r="AF238">
        <v>1</v>
      </c>
      <c r="AG238" t="s">
        <v>2478</v>
      </c>
      <c r="AH238" t="s">
        <v>2479</v>
      </c>
      <c r="AI238">
        <v>1</v>
      </c>
      <c r="AJ238" t="s">
        <v>2481</v>
      </c>
    </row>
    <row r="239" spans="1:36" x14ac:dyDescent="0.3">
      <c r="A239" t="s">
        <v>1484</v>
      </c>
      <c r="B239" t="s">
        <v>1484</v>
      </c>
      <c r="C239" t="s">
        <v>1485</v>
      </c>
      <c r="D239" t="s">
        <v>1486</v>
      </c>
      <c r="E239" t="s">
        <v>1487</v>
      </c>
      <c r="F239" t="s">
        <v>1488</v>
      </c>
      <c r="G239" t="s">
        <v>1486</v>
      </c>
      <c r="H239" t="s">
        <v>1577</v>
      </c>
      <c r="I239" t="s">
        <v>1578</v>
      </c>
      <c r="J239">
        <v>16044136744</v>
      </c>
      <c r="K239" s="17">
        <v>41764</v>
      </c>
      <c r="L239" t="s">
        <v>197</v>
      </c>
      <c r="M239" t="s">
        <v>863</v>
      </c>
      <c r="N239" t="s">
        <v>1579</v>
      </c>
      <c r="O239" t="s">
        <v>1580</v>
      </c>
      <c r="P239">
        <v>35.83</v>
      </c>
      <c r="Q239">
        <v>12.05</v>
      </c>
      <c r="R239">
        <v>47.88</v>
      </c>
      <c r="S239" t="s">
        <v>1581</v>
      </c>
      <c r="T239" t="s">
        <v>1582</v>
      </c>
      <c r="U239">
        <v>3500</v>
      </c>
      <c r="V239" t="s">
        <v>1583</v>
      </c>
      <c r="W239">
        <v>933453845</v>
      </c>
      <c r="X239" t="s">
        <v>45</v>
      </c>
      <c r="Y239" s="1">
        <v>42352</v>
      </c>
      <c r="Z239">
        <v>134</v>
      </c>
      <c r="AA239">
        <v>127.88</v>
      </c>
      <c r="AB239">
        <v>119</v>
      </c>
      <c r="AC239">
        <v>17135.919999999998</v>
      </c>
      <c r="AD239">
        <v>2015</v>
      </c>
      <c r="AE239" t="s">
        <v>2425</v>
      </c>
      <c r="AF239">
        <v>12</v>
      </c>
      <c r="AG239" t="s">
        <v>2488</v>
      </c>
      <c r="AH239" t="s">
        <v>2476</v>
      </c>
      <c r="AI239">
        <v>12</v>
      </c>
      <c r="AJ239" t="s">
        <v>2487</v>
      </c>
    </row>
    <row r="240" spans="1:36" x14ac:dyDescent="0.3">
      <c r="A240" t="s">
        <v>1484</v>
      </c>
      <c r="B240" t="s">
        <v>1484</v>
      </c>
      <c r="C240" t="s">
        <v>1485</v>
      </c>
      <c r="D240" t="s">
        <v>1486</v>
      </c>
      <c r="E240" t="s">
        <v>1487</v>
      </c>
      <c r="F240" t="s">
        <v>1488</v>
      </c>
      <c r="G240" t="s">
        <v>1486</v>
      </c>
      <c r="H240" t="s">
        <v>1584</v>
      </c>
      <c r="I240" t="s">
        <v>1585</v>
      </c>
      <c r="J240">
        <v>18815585993</v>
      </c>
      <c r="K240" s="17">
        <v>42051</v>
      </c>
      <c r="L240" t="s">
        <v>197</v>
      </c>
      <c r="M240" t="s">
        <v>863</v>
      </c>
      <c r="N240" t="s">
        <v>1586</v>
      </c>
      <c r="O240" t="s">
        <v>1587</v>
      </c>
      <c r="P240">
        <v>47.93</v>
      </c>
      <c r="Q240">
        <v>18.96</v>
      </c>
      <c r="R240">
        <v>66.89</v>
      </c>
      <c r="S240" t="s">
        <v>1588</v>
      </c>
      <c r="T240" t="s">
        <v>1589</v>
      </c>
      <c r="U240">
        <v>3500</v>
      </c>
      <c r="V240" t="s">
        <v>1590</v>
      </c>
      <c r="W240">
        <v>939249328</v>
      </c>
      <c r="X240" t="s">
        <v>45</v>
      </c>
      <c r="Y240" s="1">
        <v>42339</v>
      </c>
      <c r="Z240">
        <v>48</v>
      </c>
      <c r="AA240">
        <v>2501.69</v>
      </c>
      <c r="AB240">
        <v>119</v>
      </c>
      <c r="AC240">
        <v>120081.12</v>
      </c>
      <c r="AD240">
        <v>2015</v>
      </c>
      <c r="AE240" t="s">
        <v>2425</v>
      </c>
      <c r="AF240">
        <v>12</v>
      </c>
      <c r="AG240" t="s">
        <v>2488</v>
      </c>
      <c r="AH240" t="s">
        <v>2476</v>
      </c>
      <c r="AI240">
        <v>12</v>
      </c>
      <c r="AJ240" t="s">
        <v>2487</v>
      </c>
    </row>
    <row r="241" spans="1:36" x14ac:dyDescent="0.3">
      <c r="A241" t="s">
        <v>1484</v>
      </c>
      <c r="B241" t="s">
        <v>1484</v>
      </c>
      <c r="C241" t="s">
        <v>1485</v>
      </c>
      <c r="D241" t="s">
        <v>1486</v>
      </c>
      <c r="E241" t="s">
        <v>1487</v>
      </c>
      <c r="F241" t="s">
        <v>1488</v>
      </c>
      <c r="G241" t="s">
        <v>1486</v>
      </c>
      <c r="H241" t="s">
        <v>1591</v>
      </c>
      <c r="I241" t="s">
        <v>1592</v>
      </c>
      <c r="J241">
        <v>10298389595</v>
      </c>
      <c r="K241" s="17">
        <v>40959</v>
      </c>
      <c r="L241" t="s">
        <v>197</v>
      </c>
      <c r="M241" t="s">
        <v>863</v>
      </c>
      <c r="N241" t="s">
        <v>1593</v>
      </c>
      <c r="O241" t="s">
        <v>1594</v>
      </c>
      <c r="P241">
        <v>87.98</v>
      </c>
      <c r="Q241">
        <v>16.899999999999999</v>
      </c>
      <c r="R241">
        <v>104.88</v>
      </c>
      <c r="S241" t="s">
        <v>1595</v>
      </c>
      <c r="T241" t="s">
        <v>1596</v>
      </c>
      <c r="U241">
        <v>3500</v>
      </c>
      <c r="V241" t="s">
        <v>1597</v>
      </c>
      <c r="W241">
        <v>939856022</v>
      </c>
      <c r="X241" t="s">
        <v>62</v>
      </c>
      <c r="Y241" s="1">
        <v>42706</v>
      </c>
      <c r="Z241">
        <v>45</v>
      </c>
      <c r="AA241">
        <v>399.99</v>
      </c>
      <c r="AB241">
        <v>119</v>
      </c>
      <c r="AC241">
        <v>17999.55</v>
      </c>
      <c r="AD241">
        <v>2016</v>
      </c>
      <c r="AE241" t="s">
        <v>2425</v>
      </c>
      <c r="AF241">
        <v>12</v>
      </c>
      <c r="AG241" t="s">
        <v>2475</v>
      </c>
      <c r="AH241" t="s">
        <v>2476</v>
      </c>
      <c r="AI241">
        <v>12</v>
      </c>
      <c r="AJ241" t="s">
        <v>2487</v>
      </c>
    </row>
    <row r="242" spans="1:36" x14ac:dyDescent="0.3">
      <c r="A242" t="s">
        <v>1484</v>
      </c>
      <c r="B242" t="s">
        <v>1484</v>
      </c>
      <c r="C242" t="s">
        <v>1485</v>
      </c>
      <c r="D242" t="s">
        <v>1486</v>
      </c>
      <c r="E242" t="s">
        <v>1487</v>
      </c>
      <c r="F242" t="s">
        <v>1488</v>
      </c>
      <c r="G242" t="s">
        <v>1486</v>
      </c>
      <c r="H242" t="s">
        <v>1598</v>
      </c>
      <c r="I242" t="s">
        <v>1599</v>
      </c>
      <c r="J242">
        <v>11866390247</v>
      </c>
      <c r="K242" s="17">
        <v>42527</v>
      </c>
      <c r="L242" t="s">
        <v>233</v>
      </c>
      <c r="M242" t="s">
        <v>863</v>
      </c>
      <c r="N242" t="s">
        <v>1600</v>
      </c>
      <c r="O242" t="s">
        <v>1601</v>
      </c>
      <c r="P242">
        <v>157.81</v>
      </c>
      <c r="Q242">
        <v>20.28</v>
      </c>
      <c r="R242">
        <v>178.09</v>
      </c>
      <c r="S242" t="s">
        <v>1602</v>
      </c>
      <c r="T242" t="s">
        <v>1603</v>
      </c>
      <c r="U242">
        <v>1200</v>
      </c>
      <c r="V242" t="s">
        <v>1604</v>
      </c>
      <c r="W242">
        <v>937315174</v>
      </c>
      <c r="X242" t="s">
        <v>62</v>
      </c>
      <c r="Y242" s="1">
        <v>42670</v>
      </c>
      <c r="Z242">
        <v>87</v>
      </c>
      <c r="AA242">
        <v>1029.99</v>
      </c>
      <c r="AB242">
        <v>119</v>
      </c>
      <c r="AC242">
        <v>89609.13</v>
      </c>
      <c r="AD242">
        <v>2016</v>
      </c>
      <c r="AE242" t="s">
        <v>2417</v>
      </c>
      <c r="AF242">
        <v>10</v>
      </c>
      <c r="AG242" t="s">
        <v>2475</v>
      </c>
      <c r="AH242" t="s">
        <v>2476</v>
      </c>
      <c r="AI242">
        <v>10</v>
      </c>
      <c r="AJ242" t="s">
        <v>2482</v>
      </c>
    </row>
    <row r="243" spans="1:36" x14ac:dyDescent="0.3">
      <c r="A243" t="s">
        <v>1484</v>
      </c>
      <c r="B243" t="s">
        <v>1484</v>
      </c>
      <c r="C243" t="s">
        <v>1485</v>
      </c>
      <c r="D243" t="s">
        <v>1486</v>
      </c>
      <c r="E243" t="s">
        <v>1487</v>
      </c>
      <c r="F243" t="s">
        <v>1488</v>
      </c>
      <c r="G243" t="s">
        <v>1486</v>
      </c>
      <c r="H243" t="s">
        <v>1605</v>
      </c>
      <c r="I243" t="s">
        <v>1606</v>
      </c>
      <c r="J243">
        <v>17388741294</v>
      </c>
      <c r="K243" s="17">
        <v>42160</v>
      </c>
      <c r="L243" t="s">
        <v>241</v>
      </c>
      <c r="M243" t="s">
        <v>863</v>
      </c>
      <c r="N243" t="s">
        <v>1607</v>
      </c>
      <c r="O243" t="s">
        <v>1608</v>
      </c>
      <c r="P243">
        <v>61.1</v>
      </c>
      <c r="Q243">
        <v>22.78</v>
      </c>
      <c r="R243">
        <v>83.88</v>
      </c>
      <c r="S243" t="s">
        <v>1609</v>
      </c>
      <c r="T243" t="s">
        <v>1610</v>
      </c>
      <c r="U243">
        <v>1200</v>
      </c>
      <c r="V243" t="s">
        <v>1611</v>
      </c>
      <c r="W243">
        <v>939806021</v>
      </c>
      <c r="X243" t="s">
        <v>71</v>
      </c>
      <c r="Y243" s="1">
        <v>43035</v>
      </c>
      <c r="Z243">
        <v>40</v>
      </c>
      <c r="AA243">
        <v>104.88</v>
      </c>
      <c r="AB243">
        <v>122</v>
      </c>
      <c r="AC243">
        <v>4195.2</v>
      </c>
      <c r="AD243">
        <v>2017</v>
      </c>
      <c r="AE243" t="s">
        <v>2417</v>
      </c>
      <c r="AF243">
        <v>10</v>
      </c>
      <c r="AG243" t="s">
        <v>2478</v>
      </c>
      <c r="AH243" t="s">
        <v>2476</v>
      </c>
      <c r="AI243">
        <v>10</v>
      </c>
      <c r="AJ243" t="s">
        <v>2482</v>
      </c>
    </row>
    <row r="244" spans="1:36" x14ac:dyDescent="0.3">
      <c r="A244" t="s">
        <v>1484</v>
      </c>
      <c r="B244" t="s">
        <v>1484</v>
      </c>
      <c r="C244" t="s">
        <v>1485</v>
      </c>
      <c r="D244" t="s">
        <v>1486</v>
      </c>
      <c r="E244" t="s">
        <v>1487</v>
      </c>
      <c r="F244" t="s">
        <v>1488</v>
      </c>
      <c r="G244" t="s">
        <v>1486</v>
      </c>
      <c r="H244" t="s">
        <v>1612</v>
      </c>
      <c r="I244" t="s">
        <v>1613</v>
      </c>
      <c r="J244">
        <v>11714526298</v>
      </c>
      <c r="K244" s="17">
        <v>40595</v>
      </c>
      <c r="L244" t="s">
        <v>241</v>
      </c>
      <c r="M244" t="s">
        <v>863</v>
      </c>
      <c r="N244" t="s">
        <v>1614</v>
      </c>
      <c r="O244" t="s">
        <v>1615</v>
      </c>
      <c r="P244">
        <v>92.98</v>
      </c>
      <c r="Q244">
        <v>34.9</v>
      </c>
      <c r="R244">
        <v>127.88</v>
      </c>
      <c r="S244" t="s">
        <v>1616</v>
      </c>
      <c r="T244" t="s">
        <v>1617</v>
      </c>
      <c r="U244">
        <v>1200</v>
      </c>
      <c r="V244" t="s">
        <v>1618</v>
      </c>
      <c r="W244">
        <v>939911090</v>
      </c>
      <c r="X244" t="s">
        <v>71</v>
      </c>
      <c r="Y244" s="1">
        <v>42718</v>
      </c>
      <c r="Z244">
        <v>62</v>
      </c>
      <c r="AA244">
        <v>319.99</v>
      </c>
      <c r="AB244">
        <v>122</v>
      </c>
      <c r="AC244">
        <v>19839.38</v>
      </c>
      <c r="AD244">
        <v>2016</v>
      </c>
      <c r="AE244" t="s">
        <v>2425</v>
      </c>
      <c r="AF244">
        <v>12</v>
      </c>
      <c r="AG244" t="s">
        <v>2475</v>
      </c>
      <c r="AH244" t="s">
        <v>2476</v>
      </c>
      <c r="AI244">
        <v>12</v>
      </c>
      <c r="AJ244" t="s">
        <v>2487</v>
      </c>
    </row>
    <row r="245" spans="1:36" x14ac:dyDescent="0.3">
      <c r="A245" t="s">
        <v>1484</v>
      </c>
      <c r="B245" t="s">
        <v>1484</v>
      </c>
      <c r="C245" t="s">
        <v>1485</v>
      </c>
      <c r="D245" t="s">
        <v>1486</v>
      </c>
      <c r="E245" t="s">
        <v>1487</v>
      </c>
      <c r="F245" t="s">
        <v>1488</v>
      </c>
      <c r="G245" t="s">
        <v>1486</v>
      </c>
      <c r="H245" t="s">
        <v>1619</v>
      </c>
      <c r="I245" t="s">
        <v>1620</v>
      </c>
      <c r="J245">
        <v>15296153159</v>
      </c>
      <c r="K245" s="17">
        <v>40595</v>
      </c>
      <c r="L245" t="s">
        <v>241</v>
      </c>
      <c r="M245" t="s">
        <v>863</v>
      </c>
      <c r="N245" t="s">
        <v>1621</v>
      </c>
      <c r="O245" t="s">
        <v>1622</v>
      </c>
      <c r="P245">
        <v>40.630000000000003</v>
      </c>
      <c r="Q245">
        <v>14.36</v>
      </c>
      <c r="R245">
        <v>54.99</v>
      </c>
      <c r="S245" t="s">
        <v>1623</v>
      </c>
      <c r="T245" t="s">
        <v>1624</v>
      </c>
      <c r="U245">
        <v>3500</v>
      </c>
      <c r="V245" t="s">
        <v>1625</v>
      </c>
      <c r="W245">
        <v>33933453845</v>
      </c>
      <c r="X245" t="s">
        <v>62</v>
      </c>
      <c r="Y245" s="1">
        <v>42717</v>
      </c>
      <c r="Z245">
        <v>70</v>
      </c>
      <c r="AA245">
        <v>289.79000000000002</v>
      </c>
      <c r="AB245">
        <v>122</v>
      </c>
      <c r="AC245">
        <v>20285.300000000003</v>
      </c>
      <c r="AD245">
        <v>2016</v>
      </c>
      <c r="AE245" t="s">
        <v>2425</v>
      </c>
      <c r="AF245">
        <v>12</v>
      </c>
      <c r="AG245" t="s">
        <v>2475</v>
      </c>
      <c r="AH245" t="s">
        <v>2476</v>
      </c>
      <c r="AI245">
        <v>12</v>
      </c>
      <c r="AJ245" t="s">
        <v>2487</v>
      </c>
    </row>
    <row r="246" spans="1:36" x14ac:dyDescent="0.3">
      <c r="A246" t="s">
        <v>1484</v>
      </c>
      <c r="B246" t="s">
        <v>1484</v>
      </c>
      <c r="C246" t="s">
        <v>1485</v>
      </c>
      <c r="D246" t="s">
        <v>1486</v>
      </c>
      <c r="E246" t="s">
        <v>1487</v>
      </c>
      <c r="F246" t="s">
        <v>1488</v>
      </c>
      <c r="G246" t="s">
        <v>1486</v>
      </c>
      <c r="H246" t="s">
        <v>1626</v>
      </c>
      <c r="I246" t="s">
        <v>1627</v>
      </c>
      <c r="J246">
        <v>16107948550</v>
      </c>
      <c r="K246" s="17">
        <v>41505</v>
      </c>
      <c r="L246" t="s">
        <v>241</v>
      </c>
      <c r="M246" t="s">
        <v>863</v>
      </c>
      <c r="N246" t="s">
        <v>1628</v>
      </c>
      <c r="O246" t="s">
        <v>1629</v>
      </c>
      <c r="P246">
        <v>260.23</v>
      </c>
      <c r="Q246">
        <v>79.760000000000005</v>
      </c>
      <c r="R246">
        <v>339.99</v>
      </c>
      <c r="S246" t="s">
        <v>1630</v>
      </c>
      <c r="T246" t="s">
        <v>1631</v>
      </c>
      <c r="U246">
        <v>3500</v>
      </c>
      <c r="V246" t="s">
        <v>1632</v>
      </c>
      <c r="W246">
        <v>33939249328</v>
      </c>
      <c r="X246" t="s">
        <v>71</v>
      </c>
      <c r="Y246" s="1">
        <v>42120</v>
      </c>
      <c r="Z246">
        <v>82</v>
      </c>
      <c r="AA246">
        <v>1274.99</v>
      </c>
      <c r="AB246">
        <v>117</v>
      </c>
      <c r="AC246">
        <v>104549.18000000001</v>
      </c>
      <c r="AD246">
        <v>2015</v>
      </c>
      <c r="AE246" t="s">
        <v>2418</v>
      </c>
      <c r="AF246">
        <v>4</v>
      </c>
      <c r="AG246" t="s">
        <v>2488</v>
      </c>
      <c r="AH246" t="s">
        <v>2483</v>
      </c>
      <c r="AI246">
        <v>4</v>
      </c>
      <c r="AJ246" t="s">
        <v>2484</v>
      </c>
    </row>
    <row r="247" spans="1:36" x14ac:dyDescent="0.3">
      <c r="A247" t="s">
        <v>1484</v>
      </c>
      <c r="B247" t="s">
        <v>1484</v>
      </c>
      <c r="C247" t="s">
        <v>1485</v>
      </c>
      <c r="D247" t="s">
        <v>1486</v>
      </c>
      <c r="E247" t="s">
        <v>1487</v>
      </c>
      <c r="F247" t="s">
        <v>1488</v>
      </c>
      <c r="G247" t="s">
        <v>1486</v>
      </c>
      <c r="H247" t="s">
        <v>1633</v>
      </c>
      <c r="I247" t="s">
        <v>1634</v>
      </c>
      <c r="J247">
        <v>11377788191</v>
      </c>
      <c r="K247" s="17">
        <v>41218</v>
      </c>
      <c r="L247" t="s">
        <v>241</v>
      </c>
      <c r="M247" t="s">
        <v>863</v>
      </c>
      <c r="N247" t="s">
        <v>1635</v>
      </c>
      <c r="O247" t="s">
        <v>1636</v>
      </c>
      <c r="P247">
        <v>209.62</v>
      </c>
      <c r="Q247">
        <v>24.38</v>
      </c>
      <c r="R247">
        <v>234</v>
      </c>
      <c r="S247" t="s">
        <v>1637</v>
      </c>
      <c r="T247" t="s">
        <v>1638</v>
      </c>
      <c r="U247">
        <v>1400</v>
      </c>
      <c r="V247" t="s">
        <v>1639</v>
      </c>
      <c r="W247">
        <v>33939856022</v>
      </c>
      <c r="X247" t="s">
        <v>45</v>
      </c>
      <c r="Y247" s="1">
        <v>42851</v>
      </c>
      <c r="Z247">
        <v>133</v>
      </c>
      <c r="AA247">
        <v>4139</v>
      </c>
      <c r="AB247">
        <v>110</v>
      </c>
      <c r="AC247">
        <v>550487</v>
      </c>
      <c r="AD247">
        <v>2017</v>
      </c>
      <c r="AE247" t="s">
        <v>2418</v>
      </c>
      <c r="AF247">
        <v>4</v>
      </c>
      <c r="AG247" t="s">
        <v>2478</v>
      </c>
      <c r="AH247" t="s">
        <v>2483</v>
      </c>
      <c r="AI247">
        <v>4</v>
      </c>
      <c r="AJ247" t="s">
        <v>2484</v>
      </c>
    </row>
    <row r="248" spans="1:36" x14ac:dyDescent="0.3">
      <c r="A248" t="s">
        <v>1484</v>
      </c>
      <c r="B248" t="s">
        <v>1484</v>
      </c>
      <c r="C248" t="s">
        <v>1485</v>
      </c>
      <c r="D248" t="s">
        <v>1486</v>
      </c>
      <c r="E248" t="s">
        <v>1487</v>
      </c>
      <c r="F248" t="s">
        <v>1488</v>
      </c>
      <c r="G248" t="s">
        <v>1486</v>
      </c>
      <c r="H248" t="s">
        <v>1640</v>
      </c>
      <c r="I248" t="s">
        <v>1641</v>
      </c>
      <c r="J248">
        <v>17470922486</v>
      </c>
      <c r="K248" s="17">
        <v>41547</v>
      </c>
      <c r="L248" t="s">
        <v>274</v>
      </c>
      <c r="M248" t="s">
        <v>863</v>
      </c>
      <c r="N248" t="s">
        <v>1642</v>
      </c>
      <c r="O248" t="s">
        <v>1643</v>
      </c>
      <c r="P248">
        <v>61.63</v>
      </c>
      <c r="Q248">
        <v>21.98</v>
      </c>
      <c r="R248">
        <v>83.61</v>
      </c>
      <c r="S248" t="s">
        <v>1644</v>
      </c>
      <c r="T248" t="s">
        <v>1645</v>
      </c>
      <c r="U248">
        <v>1400</v>
      </c>
      <c r="V248" t="s">
        <v>1646</v>
      </c>
      <c r="W248">
        <v>33937315174</v>
      </c>
      <c r="X248" t="s">
        <v>62</v>
      </c>
      <c r="Y248" s="1">
        <v>42103</v>
      </c>
      <c r="Z248">
        <v>42</v>
      </c>
      <c r="AA248">
        <v>109.99</v>
      </c>
      <c r="AB248">
        <v>149</v>
      </c>
      <c r="AC248">
        <v>4619.58</v>
      </c>
      <c r="AD248">
        <v>2015</v>
      </c>
      <c r="AE248" t="s">
        <v>2418</v>
      </c>
      <c r="AF248">
        <v>4</v>
      </c>
      <c r="AG248" t="s">
        <v>2488</v>
      </c>
      <c r="AH248" t="s">
        <v>2483</v>
      </c>
      <c r="AI248">
        <v>4</v>
      </c>
      <c r="AJ248" t="s">
        <v>2484</v>
      </c>
    </row>
    <row r="249" spans="1:36" x14ac:dyDescent="0.3">
      <c r="A249" t="s">
        <v>1484</v>
      </c>
      <c r="B249" t="s">
        <v>1484</v>
      </c>
      <c r="C249" t="s">
        <v>1485</v>
      </c>
      <c r="D249" t="s">
        <v>1486</v>
      </c>
      <c r="E249" t="s">
        <v>1487</v>
      </c>
      <c r="F249" t="s">
        <v>1488</v>
      </c>
      <c r="G249" t="s">
        <v>1486</v>
      </c>
      <c r="H249" t="s">
        <v>1647</v>
      </c>
      <c r="I249" t="s">
        <v>1648</v>
      </c>
      <c r="J249">
        <v>11567725833</v>
      </c>
      <c r="K249" s="17">
        <v>40729</v>
      </c>
      <c r="L249" t="s">
        <v>274</v>
      </c>
      <c r="M249" t="s">
        <v>863</v>
      </c>
      <c r="N249" t="s">
        <v>1649</v>
      </c>
      <c r="O249" t="s">
        <v>1650</v>
      </c>
      <c r="P249">
        <v>72.540000000000006</v>
      </c>
      <c r="Q249">
        <v>17.350000000000001</v>
      </c>
      <c r="R249">
        <v>89.89</v>
      </c>
      <c r="S249" t="s">
        <v>1651</v>
      </c>
      <c r="T249" t="s">
        <v>1652</v>
      </c>
      <c r="U249">
        <v>1400</v>
      </c>
      <c r="V249" t="s">
        <v>1653</v>
      </c>
      <c r="W249">
        <v>33939806021</v>
      </c>
      <c r="X249" t="s">
        <v>45</v>
      </c>
      <c r="Y249" s="1">
        <v>42781</v>
      </c>
      <c r="Z249">
        <v>57</v>
      </c>
      <c r="AA249">
        <v>309.85000000000002</v>
      </c>
      <c r="AB249">
        <v>149</v>
      </c>
      <c r="AC249">
        <v>17661.45</v>
      </c>
      <c r="AD249">
        <v>2017</v>
      </c>
      <c r="AE249" t="s">
        <v>2415</v>
      </c>
      <c r="AF249">
        <v>2</v>
      </c>
      <c r="AG249" t="s">
        <v>2478</v>
      </c>
      <c r="AH249" t="s">
        <v>2479</v>
      </c>
      <c r="AI249">
        <v>2</v>
      </c>
      <c r="AJ249" t="s">
        <v>2480</v>
      </c>
    </row>
    <row r="250" spans="1:36" x14ac:dyDescent="0.3">
      <c r="A250" t="s">
        <v>1484</v>
      </c>
      <c r="B250" t="s">
        <v>1484</v>
      </c>
      <c r="C250" t="s">
        <v>1485</v>
      </c>
      <c r="D250" t="s">
        <v>1486</v>
      </c>
      <c r="E250" t="s">
        <v>1487</v>
      </c>
      <c r="F250" t="s">
        <v>1488</v>
      </c>
      <c r="G250" t="s">
        <v>1486</v>
      </c>
      <c r="H250" t="s">
        <v>1654</v>
      </c>
      <c r="I250" t="s">
        <v>1655</v>
      </c>
      <c r="J250">
        <v>13588495767</v>
      </c>
      <c r="K250" s="17">
        <v>41645</v>
      </c>
      <c r="L250" t="s">
        <v>274</v>
      </c>
      <c r="M250" t="s">
        <v>863</v>
      </c>
      <c r="N250" t="s">
        <v>1656</v>
      </c>
      <c r="O250" t="s">
        <v>1657</v>
      </c>
      <c r="P250">
        <v>37.78</v>
      </c>
      <c r="Q250">
        <v>14.87</v>
      </c>
      <c r="R250">
        <v>52.65</v>
      </c>
      <c r="S250" t="s">
        <v>1658</v>
      </c>
      <c r="T250" t="s">
        <v>1659</v>
      </c>
      <c r="U250">
        <v>700</v>
      </c>
      <c r="V250" t="s">
        <v>1660</v>
      </c>
      <c r="W250">
        <v>33939911090</v>
      </c>
      <c r="X250" t="s">
        <v>71</v>
      </c>
      <c r="Y250" s="1">
        <v>42780</v>
      </c>
      <c r="Z250">
        <v>44</v>
      </c>
      <c r="AA250">
        <v>319.99</v>
      </c>
      <c r="AB250">
        <v>154</v>
      </c>
      <c r="AC250">
        <v>14079.560000000001</v>
      </c>
      <c r="AD250">
        <v>2017</v>
      </c>
      <c r="AE250" t="s">
        <v>2415</v>
      </c>
      <c r="AF250">
        <v>2</v>
      </c>
      <c r="AG250" t="s">
        <v>2478</v>
      </c>
      <c r="AH250" t="s">
        <v>2479</v>
      </c>
      <c r="AI250">
        <v>2</v>
      </c>
      <c r="AJ250" t="s">
        <v>2480</v>
      </c>
    </row>
    <row r="251" spans="1:36" x14ac:dyDescent="0.3">
      <c r="A251" t="s">
        <v>1484</v>
      </c>
      <c r="B251" t="s">
        <v>1484</v>
      </c>
      <c r="C251" t="s">
        <v>1485</v>
      </c>
      <c r="D251" t="s">
        <v>1486</v>
      </c>
      <c r="E251" t="s">
        <v>1487</v>
      </c>
      <c r="F251" t="s">
        <v>1488</v>
      </c>
      <c r="G251" t="s">
        <v>1486</v>
      </c>
      <c r="H251" t="s">
        <v>1661</v>
      </c>
      <c r="I251" t="s">
        <v>1662</v>
      </c>
      <c r="J251">
        <v>11228011800</v>
      </c>
      <c r="K251" s="17">
        <v>40854</v>
      </c>
      <c r="L251" t="s">
        <v>274</v>
      </c>
      <c r="M251" t="s">
        <v>863</v>
      </c>
      <c r="N251" t="s">
        <v>1663</v>
      </c>
      <c r="O251" t="s">
        <v>1664</v>
      </c>
      <c r="P251">
        <v>42.18</v>
      </c>
      <c r="Q251">
        <v>7.19</v>
      </c>
      <c r="R251">
        <v>49.37</v>
      </c>
      <c r="S251" t="s">
        <v>1665</v>
      </c>
      <c r="T251" t="s">
        <v>1666</v>
      </c>
      <c r="U251">
        <v>700</v>
      </c>
      <c r="V251" t="s">
        <v>1667</v>
      </c>
      <c r="W251">
        <v>9556018319</v>
      </c>
      <c r="X251" t="s">
        <v>71</v>
      </c>
      <c r="Y251" s="1">
        <v>42780</v>
      </c>
      <c r="Z251">
        <v>61</v>
      </c>
      <c r="AA251">
        <v>305</v>
      </c>
      <c r="AB251">
        <v>154</v>
      </c>
      <c r="AC251">
        <v>18605</v>
      </c>
      <c r="AD251">
        <v>2017</v>
      </c>
      <c r="AE251" t="s">
        <v>2415</v>
      </c>
      <c r="AF251">
        <v>2</v>
      </c>
      <c r="AG251" t="s">
        <v>2478</v>
      </c>
      <c r="AH251" t="s">
        <v>2479</v>
      </c>
      <c r="AI251">
        <v>2</v>
      </c>
      <c r="AJ251" t="s">
        <v>2480</v>
      </c>
    </row>
    <row r="252" spans="1:36" x14ac:dyDescent="0.3">
      <c r="A252" t="s">
        <v>1484</v>
      </c>
      <c r="B252" t="s">
        <v>1484</v>
      </c>
      <c r="C252" t="s">
        <v>1485</v>
      </c>
      <c r="D252" t="s">
        <v>1486</v>
      </c>
      <c r="E252" t="s">
        <v>1487</v>
      </c>
      <c r="F252" t="s">
        <v>1488</v>
      </c>
      <c r="G252" t="s">
        <v>1486</v>
      </c>
      <c r="H252" t="s">
        <v>1668</v>
      </c>
      <c r="I252" t="s">
        <v>1669</v>
      </c>
      <c r="J252">
        <v>18329124938</v>
      </c>
      <c r="K252" s="17">
        <v>42009</v>
      </c>
      <c r="L252" t="s">
        <v>274</v>
      </c>
      <c r="M252" t="s">
        <v>863</v>
      </c>
      <c r="N252" t="s">
        <v>1670</v>
      </c>
      <c r="O252" t="s">
        <v>1671</v>
      </c>
      <c r="P252">
        <v>1153.6400000000001</v>
      </c>
      <c r="Q252">
        <v>346.35</v>
      </c>
      <c r="R252">
        <v>1499.99</v>
      </c>
      <c r="S252" t="s">
        <v>1672</v>
      </c>
      <c r="T252" t="s">
        <v>1673</v>
      </c>
      <c r="U252">
        <v>5000</v>
      </c>
      <c r="V252" t="s">
        <v>1674</v>
      </c>
      <c r="W252">
        <v>9559387109</v>
      </c>
      <c r="X252" t="s">
        <v>62</v>
      </c>
      <c r="Y252" s="1">
        <v>42759</v>
      </c>
      <c r="Z252">
        <v>80</v>
      </c>
      <c r="AA252">
        <v>1199.99</v>
      </c>
      <c r="AB252">
        <v>154</v>
      </c>
      <c r="AC252">
        <v>95999.2</v>
      </c>
      <c r="AD252">
        <v>2017</v>
      </c>
      <c r="AE252" t="s">
        <v>2416</v>
      </c>
      <c r="AF252">
        <v>1</v>
      </c>
      <c r="AG252" t="s">
        <v>2478</v>
      </c>
      <c r="AH252" t="s">
        <v>2479</v>
      </c>
      <c r="AI252">
        <v>1</v>
      </c>
      <c r="AJ252" t="s">
        <v>2481</v>
      </c>
    </row>
    <row r="253" spans="1:36" x14ac:dyDescent="0.3">
      <c r="A253" t="s">
        <v>1484</v>
      </c>
      <c r="B253" t="s">
        <v>1484</v>
      </c>
      <c r="C253" t="s">
        <v>1485</v>
      </c>
      <c r="D253" t="s">
        <v>1486</v>
      </c>
      <c r="E253" t="s">
        <v>1487</v>
      </c>
      <c r="F253" t="s">
        <v>1488</v>
      </c>
      <c r="G253" t="s">
        <v>1486</v>
      </c>
      <c r="H253" t="s">
        <v>1675</v>
      </c>
      <c r="I253" t="s">
        <v>1676</v>
      </c>
      <c r="J253">
        <v>11657640637</v>
      </c>
      <c r="K253" s="17">
        <v>41827</v>
      </c>
      <c r="L253" t="s">
        <v>274</v>
      </c>
      <c r="M253" t="s">
        <v>863</v>
      </c>
      <c r="N253" t="s">
        <v>1677</v>
      </c>
      <c r="O253" t="s">
        <v>1678</v>
      </c>
      <c r="P253">
        <v>7123.66</v>
      </c>
      <c r="Q253">
        <v>0</v>
      </c>
      <c r="R253">
        <v>7123.66</v>
      </c>
      <c r="S253" t="s">
        <v>1679</v>
      </c>
      <c r="T253" t="s">
        <v>1680</v>
      </c>
      <c r="U253">
        <v>5000</v>
      </c>
      <c r="V253" t="s">
        <v>1681</v>
      </c>
      <c r="W253">
        <v>9551021924</v>
      </c>
      <c r="X253" t="s">
        <v>45</v>
      </c>
      <c r="Y253" s="1">
        <v>42703</v>
      </c>
      <c r="Z253">
        <v>92</v>
      </c>
      <c r="AA253">
        <v>1449.98</v>
      </c>
      <c r="AB253">
        <v>155</v>
      </c>
      <c r="AC253">
        <v>133398.16</v>
      </c>
      <c r="AD253">
        <v>2016</v>
      </c>
      <c r="AE253" t="s">
        <v>2414</v>
      </c>
      <c r="AF253">
        <v>11</v>
      </c>
      <c r="AG253" t="s">
        <v>2475</v>
      </c>
      <c r="AH253" t="s">
        <v>2476</v>
      </c>
      <c r="AI253">
        <v>11</v>
      </c>
      <c r="AJ253" t="s">
        <v>2477</v>
      </c>
    </row>
    <row r="254" spans="1:36" x14ac:dyDescent="0.3">
      <c r="A254" t="s">
        <v>1484</v>
      </c>
      <c r="B254" t="s">
        <v>1484</v>
      </c>
      <c r="C254" t="s">
        <v>1485</v>
      </c>
      <c r="D254" t="s">
        <v>1486</v>
      </c>
      <c r="E254" t="s">
        <v>1487</v>
      </c>
      <c r="F254" t="s">
        <v>1488</v>
      </c>
      <c r="G254" t="s">
        <v>1486</v>
      </c>
      <c r="H254" t="s">
        <v>1682</v>
      </c>
      <c r="I254" t="s">
        <v>1683</v>
      </c>
      <c r="J254">
        <v>17427314458</v>
      </c>
      <c r="K254" s="17">
        <v>40553</v>
      </c>
      <c r="L254" t="s">
        <v>274</v>
      </c>
      <c r="M254" t="s">
        <v>863</v>
      </c>
      <c r="N254" t="s">
        <v>1684</v>
      </c>
      <c r="O254" t="s">
        <v>1685</v>
      </c>
      <c r="P254">
        <v>7123.66</v>
      </c>
      <c r="Q254">
        <v>0</v>
      </c>
      <c r="R254">
        <v>7123.66</v>
      </c>
      <c r="S254" t="s">
        <v>1686</v>
      </c>
      <c r="T254" t="s">
        <v>1687</v>
      </c>
      <c r="U254">
        <v>5000</v>
      </c>
      <c r="V254" t="s">
        <v>1688</v>
      </c>
      <c r="W254">
        <v>9551487251</v>
      </c>
      <c r="X254" t="s">
        <v>45</v>
      </c>
      <c r="Y254" s="1">
        <v>42703</v>
      </c>
      <c r="Z254">
        <v>95</v>
      </c>
      <c r="AA254">
        <v>89.99</v>
      </c>
      <c r="AB254">
        <v>155</v>
      </c>
      <c r="AC254">
        <v>8549.0499999999993</v>
      </c>
      <c r="AD254">
        <v>2016</v>
      </c>
      <c r="AE254" t="s">
        <v>2414</v>
      </c>
      <c r="AF254">
        <v>11</v>
      </c>
      <c r="AG254" t="s">
        <v>2475</v>
      </c>
      <c r="AH254" t="s">
        <v>2476</v>
      </c>
      <c r="AI254">
        <v>11</v>
      </c>
      <c r="AJ254" t="s">
        <v>2477</v>
      </c>
    </row>
    <row r="255" spans="1:36" x14ac:dyDescent="0.3">
      <c r="A255" t="s">
        <v>1484</v>
      </c>
      <c r="B255" t="s">
        <v>1484</v>
      </c>
      <c r="C255" t="s">
        <v>1485</v>
      </c>
      <c r="D255" t="s">
        <v>1486</v>
      </c>
      <c r="E255" t="s">
        <v>1487</v>
      </c>
      <c r="F255" t="s">
        <v>1488</v>
      </c>
      <c r="G255" t="s">
        <v>1486</v>
      </c>
      <c r="H255" t="s">
        <v>1689</v>
      </c>
      <c r="I255" t="s">
        <v>1690</v>
      </c>
      <c r="J255">
        <v>9635430000000</v>
      </c>
      <c r="K255" s="17">
        <v>40854</v>
      </c>
      <c r="L255" t="s">
        <v>274</v>
      </c>
      <c r="M255" t="s">
        <v>863</v>
      </c>
      <c r="N255" t="s">
        <v>1691</v>
      </c>
      <c r="O255" t="s">
        <v>1692</v>
      </c>
      <c r="P255">
        <v>7123.66</v>
      </c>
      <c r="Q255">
        <v>0</v>
      </c>
      <c r="R255">
        <v>7123.66</v>
      </c>
      <c r="S255" t="s">
        <v>1693</v>
      </c>
      <c r="T255" t="s">
        <v>1694</v>
      </c>
      <c r="U255">
        <v>1800</v>
      </c>
      <c r="V255" t="s">
        <v>1695</v>
      </c>
      <c r="W255">
        <v>9558687497</v>
      </c>
      <c r="X255" t="s">
        <v>71</v>
      </c>
      <c r="Y255" s="1">
        <v>42703</v>
      </c>
      <c r="Z255">
        <v>139</v>
      </c>
      <c r="AA255">
        <v>1199.99</v>
      </c>
      <c r="AB255">
        <v>155</v>
      </c>
      <c r="AC255">
        <v>166798.61000000002</v>
      </c>
      <c r="AD255">
        <v>2016</v>
      </c>
      <c r="AE255" t="s">
        <v>2414</v>
      </c>
      <c r="AF255">
        <v>11</v>
      </c>
      <c r="AG255" t="s">
        <v>2475</v>
      </c>
      <c r="AH255" t="s">
        <v>2476</v>
      </c>
      <c r="AI255">
        <v>11</v>
      </c>
      <c r="AJ255" t="s">
        <v>2477</v>
      </c>
    </row>
    <row r="256" spans="1:36" x14ac:dyDescent="0.3">
      <c r="A256" t="s">
        <v>1484</v>
      </c>
      <c r="B256" t="s">
        <v>1484</v>
      </c>
      <c r="C256" t="s">
        <v>1485</v>
      </c>
      <c r="D256" t="s">
        <v>1486</v>
      </c>
      <c r="E256" t="s">
        <v>1487</v>
      </c>
      <c r="F256" t="s">
        <v>1488</v>
      </c>
      <c r="G256" t="s">
        <v>1486</v>
      </c>
      <c r="H256" t="s">
        <v>1696</v>
      </c>
      <c r="I256" t="s">
        <v>1697</v>
      </c>
      <c r="J256">
        <v>9634480000000</v>
      </c>
      <c r="K256" s="17">
        <v>41547</v>
      </c>
      <c r="L256" t="s">
        <v>274</v>
      </c>
      <c r="M256" t="s">
        <v>863</v>
      </c>
      <c r="N256" t="s">
        <v>1698</v>
      </c>
      <c r="O256" t="s">
        <v>1699</v>
      </c>
      <c r="P256">
        <v>7123.66</v>
      </c>
      <c r="Q256">
        <v>0</v>
      </c>
      <c r="R256">
        <v>7123.66</v>
      </c>
      <c r="S256" t="s">
        <v>1700</v>
      </c>
      <c r="T256" t="s">
        <v>1701</v>
      </c>
      <c r="U256">
        <v>1800</v>
      </c>
      <c r="V256" t="s">
        <v>1702</v>
      </c>
      <c r="W256">
        <v>9558035551</v>
      </c>
      <c r="X256" t="s">
        <v>62</v>
      </c>
      <c r="Y256" s="1">
        <v>43006</v>
      </c>
      <c r="Z256">
        <v>32</v>
      </c>
      <c r="AA256">
        <v>419.99</v>
      </c>
      <c r="AB256">
        <v>111</v>
      </c>
      <c r="AC256">
        <v>13439.68</v>
      </c>
      <c r="AD256">
        <v>2017</v>
      </c>
      <c r="AE256" t="s">
        <v>2421</v>
      </c>
      <c r="AF256">
        <v>9</v>
      </c>
      <c r="AG256" t="s">
        <v>2478</v>
      </c>
      <c r="AH256" t="s">
        <v>2485</v>
      </c>
      <c r="AI256">
        <v>9</v>
      </c>
      <c r="AJ256" t="s">
        <v>2489</v>
      </c>
    </row>
    <row r="257" spans="1:36" x14ac:dyDescent="0.3">
      <c r="A257" t="s">
        <v>1484</v>
      </c>
      <c r="B257" t="s">
        <v>1484</v>
      </c>
      <c r="C257" t="s">
        <v>1485</v>
      </c>
      <c r="D257" t="s">
        <v>1486</v>
      </c>
      <c r="E257" t="s">
        <v>1487</v>
      </c>
      <c r="F257" t="s">
        <v>1488</v>
      </c>
      <c r="G257" t="s">
        <v>1486</v>
      </c>
      <c r="H257" t="s">
        <v>1703</v>
      </c>
      <c r="I257" t="s">
        <v>1704</v>
      </c>
      <c r="J257">
        <v>9631440000000</v>
      </c>
      <c r="K257" s="17">
        <v>41505</v>
      </c>
      <c r="L257" t="s">
        <v>274</v>
      </c>
      <c r="M257" t="s">
        <v>863</v>
      </c>
      <c r="N257" t="s">
        <v>1705</v>
      </c>
      <c r="O257" t="s">
        <v>1706</v>
      </c>
      <c r="P257">
        <v>7123.66</v>
      </c>
      <c r="Q257">
        <v>0</v>
      </c>
      <c r="R257">
        <v>7123.66</v>
      </c>
      <c r="S257" t="s">
        <v>1707</v>
      </c>
      <c r="T257" t="s">
        <v>1708</v>
      </c>
      <c r="U257">
        <v>2300</v>
      </c>
      <c r="V257" t="s">
        <v>1709</v>
      </c>
      <c r="W257">
        <v>559556000000</v>
      </c>
      <c r="X257" t="s">
        <v>45</v>
      </c>
      <c r="Y257" s="1">
        <v>43005</v>
      </c>
      <c r="Z257">
        <v>137</v>
      </c>
      <c r="AA257">
        <v>620.95000000000005</v>
      </c>
      <c r="AB257">
        <v>111</v>
      </c>
      <c r="AC257">
        <v>85070.150000000009</v>
      </c>
      <c r="AD257">
        <v>2017</v>
      </c>
      <c r="AE257" t="s">
        <v>2421</v>
      </c>
      <c r="AF257">
        <v>9</v>
      </c>
      <c r="AG257" t="s">
        <v>2478</v>
      </c>
      <c r="AH257" t="s">
        <v>2485</v>
      </c>
      <c r="AI257">
        <v>9</v>
      </c>
      <c r="AJ257" t="s">
        <v>2489</v>
      </c>
    </row>
    <row r="258" spans="1:36" x14ac:dyDescent="0.3">
      <c r="A258" t="s">
        <v>1484</v>
      </c>
      <c r="B258" t="s">
        <v>1484</v>
      </c>
      <c r="C258" t="s">
        <v>1485</v>
      </c>
      <c r="D258" t="s">
        <v>1486</v>
      </c>
      <c r="E258" t="s">
        <v>1487</v>
      </c>
      <c r="F258" t="s">
        <v>1488</v>
      </c>
      <c r="G258" t="s">
        <v>1486</v>
      </c>
      <c r="H258" t="s">
        <v>1710</v>
      </c>
      <c r="I258" t="s">
        <v>1711</v>
      </c>
      <c r="J258">
        <v>9637340000000</v>
      </c>
      <c r="K258" s="17">
        <v>41092</v>
      </c>
      <c r="L258" t="s">
        <v>274</v>
      </c>
      <c r="M258" t="s">
        <v>863</v>
      </c>
      <c r="N258" t="s">
        <v>1712</v>
      </c>
      <c r="O258" t="s">
        <v>1713</v>
      </c>
      <c r="P258">
        <v>7123.66</v>
      </c>
      <c r="Q258">
        <v>0</v>
      </c>
      <c r="R258">
        <v>7123.66</v>
      </c>
      <c r="S258" t="s">
        <v>1714</v>
      </c>
      <c r="T258" t="s">
        <v>1715</v>
      </c>
      <c r="U258">
        <v>2300</v>
      </c>
      <c r="V258" t="s">
        <v>1716</v>
      </c>
      <c r="W258">
        <v>559559000000</v>
      </c>
      <c r="X258" t="s">
        <v>62</v>
      </c>
      <c r="Y258" s="1">
        <v>42640</v>
      </c>
      <c r="Z258">
        <v>67</v>
      </c>
      <c r="AA258">
        <v>401.98</v>
      </c>
      <c r="AB258">
        <v>112</v>
      </c>
      <c r="AC258">
        <v>26932.66</v>
      </c>
      <c r="AD258">
        <v>2016</v>
      </c>
      <c r="AE258" t="s">
        <v>2421</v>
      </c>
      <c r="AF258">
        <v>9</v>
      </c>
      <c r="AG258" t="s">
        <v>2475</v>
      </c>
      <c r="AH258" t="s">
        <v>2485</v>
      </c>
      <c r="AI258">
        <v>9</v>
      </c>
      <c r="AJ258" t="s">
        <v>2489</v>
      </c>
    </row>
    <row r="259" spans="1:36" x14ac:dyDescent="0.3">
      <c r="A259" t="s">
        <v>1484</v>
      </c>
      <c r="B259" t="s">
        <v>1484</v>
      </c>
      <c r="C259" t="s">
        <v>1485</v>
      </c>
      <c r="D259" t="s">
        <v>1486</v>
      </c>
      <c r="E259" t="s">
        <v>1487</v>
      </c>
      <c r="F259" t="s">
        <v>1488</v>
      </c>
      <c r="G259" t="s">
        <v>1486</v>
      </c>
      <c r="H259" t="s">
        <v>1717</v>
      </c>
      <c r="I259" t="s">
        <v>1718</v>
      </c>
      <c r="J259">
        <v>9630860000000</v>
      </c>
      <c r="K259" s="17">
        <v>40812</v>
      </c>
      <c r="L259" t="s">
        <v>274</v>
      </c>
      <c r="M259" t="s">
        <v>863</v>
      </c>
      <c r="N259" t="s">
        <v>1719</v>
      </c>
      <c r="O259" t="s">
        <v>1720</v>
      </c>
      <c r="P259">
        <v>7123.66</v>
      </c>
      <c r="Q259">
        <v>0</v>
      </c>
      <c r="R259">
        <v>7123.66</v>
      </c>
      <c r="S259" t="s">
        <v>1721</v>
      </c>
      <c r="T259" t="s">
        <v>1002</v>
      </c>
      <c r="U259">
        <v>1400</v>
      </c>
      <c r="V259" t="s">
        <v>1722</v>
      </c>
      <c r="W259">
        <v>559551000000</v>
      </c>
      <c r="X259" t="s">
        <v>71</v>
      </c>
      <c r="Y259" s="1">
        <v>43005</v>
      </c>
      <c r="Z259">
        <v>72</v>
      </c>
      <c r="AA259">
        <v>811.99</v>
      </c>
      <c r="AB259">
        <v>113</v>
      </c>
      <c r="AC259">
        <v>58463.28</v>
      </c>
      <c r="AD259">
        <v>2017</v>
      </c>
      <c r="AE259" t="s">
        <v>2421</v>
      </c>
      <c r="AF259">
        <v>9</v>
      </c>
      <c r="AG259" t="s">
        <v>2478</v>
      </c>
      <c r="AH259" t="s">
        <v>2485</v>
      </c>
      <c r="AI259">
        <v>9</v>
      </c>
      <c r="AJ259" t="s">
        <v>2489</v>
      </c>
    </row>
    <row r="260" spans="1:36" x14ac:dyDescent="0.3">
      <c r="A260" t="s">
        <v>1484</v>
      </c>
      <c r="B260" t="s">
        <v>1484</v>
      </c>
      <c r="C260" t="s">
        <v>1485</v>
      </c>
      <c r="D260" t="s">
        <v>1486</v>
      </c>
      <c r="E260" t="s">
        <v>1487</v>
      </c>
      <c r="F260" t="s">
        <v>1488</v>
      </c>
      <c r="G260" t="s">
        <v>1486</v>
      </c>
      <c r="H260" t="s">
        <v>1723</v>
      </c>
      <c r="I260" t="s">
        <v>1724</v>
      </c>
      <c r="J260">
        <v>9633280000000</v>
      </c>
      <c r="K260" s="17">
        <v>40812</v>
      </c>
      <c r="L260" t="s">
        <v>274</v>
      </c>
      <c r="M260" t="s">
        <v>863</v>
      </c>
      <c r="N260" t="s">
        <v>1725</v>
      </c>
      <c r="O260" t="s">
        <v>1726</v>
      </c>
      <c r="P260">
        <v>7123.66</v>
      </c>
      <c r="Q260">
        <v>0</v>
      </c>
      <c r="R260">
        <v>7123.66</v>
      </c>
      <c r="S260" t="s">
        <v>1727</v>
      </c>
      <c r="T260" t="s">
        <v>1728</v>
      </c>
      <c r="U260">
        <v>1200</v>
      </c>
      <c r="V260" t="s">
        <v>1729</v>
      </c>
      <c r="W260">
        <v>559551000000</v>
      </c>
      <c r="X260" t="s">
        <v>71</v>
      </c>
      <c r="Y260" s="1">
        <v>42598</v>
      </c>
      <c r="Z260">
        <v>59</v>
      </c>
      <c r="AA260">
        <v>487.3</v>
      </c>
      <c r="AB260">
        <v>113</v>
      </c>
      <c r="AC260">
        <v>28750.7</v>
      </c>
      <c r="AD260">
        <v>2016</v>
      </c>
      <c r="AE260" t="s">
        <v>2419</v>
      </c>
      <c r="AF260">
        <v>8</v>
      </c>
      <c r="AG260" t="s">
        <v>2475</v>
      </c>
      <c r="AH260" t="s">
        <v>2485</v>
      </c>
      <c r="AI260">
        <v>8</v>
      </c>
      <c r="AJ260" t="s">
        <v>2486</v>
      </c>
    </row>
    <row r="261" spans="1:36" x14ac:dyDescent="0.3">
      <c r="A261" t="s">
        <v>1484</v>
      </c>
      <c r="B261" t="s">
        <v>1484</v>
      </c>
      <c r="C261" t="s">
        <v>1485</v>
      </c>
      <c r="D261" t="s">
        <v>1486</v>
      </c>
      <c r="E261" t="s">
        <v>1487</v>
      </c>
      <c r="F261" t="s">
        <v>1488</v>
      </c>
      <c r="G261" t="s">
        <v>1486</v>
      </c>
      <c r="H261" t="s">
        <v>1730</v>
      </c>
      <c r="I261" t="s">
        <v>1731</v>
      </c>
      <c r="J261">
        <v>9635990000000</v>
      </c>
      <c r="K261" s="17">
        <v>41687</v>
      </c>
      <c r="L261" t="s">
        <v>274</v>
      </c>
      <c r="M261" t="s">
        <v>863</v>
      </c>
      <c r="N261" t="s">
        <v>1732</v>
      </c>
      <c r="O261" t="s">
        <v>1733</v>
      </c>
      <c r="P261">
        <v>7123.66</v>
      </c>
      <c r="Q261">
        <v>0</v>
      </c>
      <c r="R261">
        <v>7123.66</v>
      </c>
      <c r="S261" t="s">
        <v>1734</v>
      </c>
      <c r="T261" t="s">
        <v>1735</v>
      </c>
      <c r="U261">
        <v>5000</v>
      </c>
      <c r="V261" t="s">
        <v>1736</v>
      </c>
      <c r="W261">
        <v>559559000000</v>
      </c>
      <c r="X261" t="s">
        <v>62</v>
      </c>
      <c r="Y261" s="1">
        <v>42517</v>
      </c>
      <c r="Z261">
        <v>80</v>
      </c>
      <c r="AA261">
        <v>136.69</v>
      </c>
      <c r="AB261">
        <v>113</v>
      </c>
      <c r="AC261">
        <v>10935.2</v>
      </c>
      <c r="AD261">
        <v>2016</v>
      </c>
      <c r="AE261" t="s">
        <v>2420</v>
      </c>
      <c r="AF261">
        <v>5</v>
      </c>
      <c r="AG261" t="s">
        <v>2475</v>
      </c>
      <c r="AH261" t="s">
        <v>2483</v>
      </c>
      <c r="AI261">
        <v>5</v>
      </c>
      <c r="AJ261" t="s">
        <v>2420</v>
      </c>
    </row>
    <row r="262" spans="1:36" x14ac:dyDescent="0.3">
      <c r="A262" t="s">
        <v>1484</v>
      </c>
      <c r="B262" t="s">
        <v>1484</v>
      </c>
      <c r="C262" t="s">
        <v>1485</v>
      </c>
      <c r="D262" t="s">
        <v>1486</v>
      </c>
      <c r="E262" t="s">
        <v>1487</v>
      </c>
      <c r="F262" t="s">
        <v>1488</v>
      </c>
      <c r="G262" t="s">
        <v>1486</v>
      </c>
      <c r="H262" t="s">
        <v>1737</v>
      </c>
      <c r="I262" t="s">
        <v>1738</v>
      </c>
      <c r="J262">
        <v>9632960000000</v>
      </c>
      <c r="K262" s="17">
        <v>40553</v>
      </c>
      <c r="L262" t="s">
        <v>274</v>
      </c>
      <c r="M262" t="s">
        <v>863</v>
      </c>
      <c r="N262" t="s">
        <v>1739</v>
      </c>
      <c r="O262" t="s">
        <v>1740</v>
      </c>
      <c r="P262">
        <v>7123.66</v>
      </c>
      <c r="Q262">
        <v>0</v>
      </c>
      <c r="R262">
        <v>7123.66</v>
      </c>
      <c r="S262" t="s">
        <v>1741</v>
      </c>
      <c r="T262" t="s">
        <v>1742</v>
      </c>
      <c r="U262">
        <v>5000</v>
      </c>
      <c r="V262" t="s">
        <v>1743</v>
      </c>
      <c r="W262">
        <v>559558000000</v>
      </c>
      <c r="X262" t="s">
        <v>45</v>
      </c>
      <c r="Y262" s="1">
        <v>42882</v>
      </c>
      <c r="Z262">
        <v>49</v>
      </c>
      <c r="AA262">
        <v>57.98</v>
      </c>
      <c r="AB262">
        <v>119</v>
      </c>
      <c r="AC262">
        <v>2841.02</v>
      </c>
      <c r="AD262">
        <v>2017</v>
      </c>
      <c r="AE262" t="s">
        <v>2420</v>
      </c>
      <c r="AF262">
        <v>5</v>
      </c>
      <c r="AG262" t="s">
        <v>2478</v>
      </c>
      <c r="AH262" t="s">
        <v>2483</v>
      </c>
      <c r="AI262">
        <v>5</v>
      </c>
      <c r="AJ262" t="s">
        <v>2420</v>
      </c>
    </row>
    <row r="263" spans="1:36" x14ac:dyDescent="0.3">
      <c r="A263" t="s">
        <v>1484</v>
      </c>
      <c r="B263" t="s">
        <v>1484</v>
      </c>
      <c r="C263" t="s">
        <v>1485</v>
      </c>
      <c r="D263" t="s">
        <v>1486</v>
      </c>
      <c r="E263" t="s">
        <v>1487</v>
      </c>
      <c r="F263" t="s">
        <v>1488</v>
      </c>
      <c r="G263" t="s">
        <v>1486</v>
      </c>
      <c r="H263" t="s">
        <v>1744</v>
      </c>
      <c r="I263" t="s">
        <v>1745</v>
      </c>
      <c r="J263">
        <v>9635040000000</v>
      </c>
      <c r="K263" s="17">
        <v>40609</v>
      </c>
      <c r="L263" t="s">
        <v>274</v>
      </c>
      <c r="M263" t="s">
        <v>863</v>
      </c>
      <c r="N263" t="s">
        <v>1746</v>
      </c>
      <c r="O263" t="s">
        <v>1747</v>
      </c>
      <c r="P263">
        <v>7123.66</v>
      </c>
      <c r="Q263">
        <v>0</v>
      </c>
      <c r="R263">
        <v>7123.66</v>
      </c>
      <c r="S263" t="s">
        <v>1748</v>
      </c>
      <c r="T263" t="s">
        <v>1749</v>
      </c>
      <c r="U263">
        <v>500</v>
      </c>
      <c r="V263" t="s">
        <v>1750</v>
      </c>
      <c r="W263">
        <v>3507373643</v>
      </c>
      <c r="X263" t="s">
        <v>45</v>
      </c>
      <c r="Y263" s="1">
        <v>42882</v>
      </c>
      <c r="Z263">
        <v>86</v>
      </c>
      <c r="AA263">
        <v>2799.99</v>
      </c>
      <c r="AB263">
        <v>167</v>
      </c>
      <c r="AC263">
        <v>240799.13999999998</v>
      </c>
      <c r="AD263">
        <v>2017</v>
      </c>
      <c r="AE263" t="s">
        <v>2420</v>
      </c>
      <c r="AF263">
        <v>5</v>
      </c>
      <c r="AG263" t="s">
        <v>2478</v>
      </c>
      <c r="AH263" t="s">
        <v>2483</v>
      </c>
      <c r="AI263">
        <v>5</v>
      </c>
      <c r="AJ263" t="s">
        <v>2420</v>
      </c>
    </row>
    <row r="264" spans="1:36" x14ac:dyDescent="0.3">
      <c r="A264" t="s">
        <v>1484</v>
      </c>
      <c r="B264" t="s">
        <v>1484</v>
      </c>
      <c r="C264" t="s">
        <v>1485</v>
      </c>
      <c r="D264" t="s">
        <v>1486</v>
      </c>
      <c r="E264" t="s">
        <v>1487</v>
      </c>
      <c r="F264" t="s">
        <v>1488</v>
      </c>
      <c r="G264" t="s">
        <v>1486</v>
      </c>
      <c r="H264" t="s">
        <v>1751</v>
      </c>
      <c r="I264" t="s">
        <v>1752</v>
      </c>
      <c r="J264">
        <v>9637790000000</v>
      </c>
      <c r="K264" s="17">
        <v>41953</v>
      </c>
      <c r="L264" t="s">
        <v>274</v>
      </c>
      <c r="M264" t="s">
        <v>863</v>
      </c>
      <c r="N264" t="s">
        <v>1753</v>
      </c>
      <c r="O264" t="s">
        <v>1754</v>
      </c>
      <c r="P264">
        <v>7123.66</v>
      </c>
      <c r="Q264">
        <v>0</v>
      </c>
      <c r="R264">
        <v>7123.66</v>
      </c>
      <c r="S264" t="s">
        <v>1755</v>
      </c>
      <c r="T264" t="s">
        <v>1756</v>
      </c>
      <c r="U264">
        <v>500</v>
      </c>
      <c r="V264" t="s">
        <v>1757</v>
      </c>
      <c r="W264">
        <v>3508868244</v>
      </c>
      <c r="X264" t="s">
        <v>45</v>
      </c>
      <c r="Y264" s="1">
        <v>42516</v>
      </c>
      <c r="Z264">
        <v>148</v>
      </c>
      <c r="AA264">
        <v>829.89</v>
      </c>
      <c r="AB264">
        <v>167</v>
      </c>
      <c r="AC264">
        <v>122823.72</v>
      </c>
      <c r="AD264">
        <v>2016</v>
      </c>
      <c r="AE264" t="s">
        <v>2420</v>
      </c>
      <c r="AF264">
        <v>5</v>
      </c>
      <c r="AG264" t="s">
        <v>2475</v>
      </c>
      <c r="AH264" t="s">
        <v>2483</v>
      </c>
      <c r="AI264">
        <v>5</v>
      </c>
      <c r="AJ264" t="s">
        <v>2420</v>
      </c>
    </row>
    <row r="265" spans="1:36" x14ac:dyDescent="0.3">
      <c r="A265" t="s">
        <v>1484</v>
      </c>
      <c r="B265" t="s">
        <v>1484</v>
      </c>
      <c r="C265" t="s">
        <v>1485</v>
      </c>
      <c r="D265" t="s">
        <v>1486</v>
      </c>
      <c r="E265" t="s">
        <v>1487</v>
      </c>
      <c r="F265" t="s">
        <v>1488</v>
      </c>
      <c r="G265" t="s">
        <v>1486</v>
      </c>
      <c r="H265" t="s">
        <v>1758</v>
      </c>
      <c r="I265" t="s">
        <v>1759</v>
      </c>
      <c r="J265">
        <v>9630510000000</v>
      </c>
      <c r="K265" s="17">
        <v>40553</v>
      </c>
      <c r="L265" t="s">
        <v>274</v>
      </c>
      <c r="M265" t="s">
        <v>863</v>
      </c>
      <c r="N265" t="s">
        <v>1760</v>
      </c>
      <c r="O265" t="s">
        <v>1761</v>
      </c>
      <c r="P265">
        <v>7123.66</v>
      </c>
      <c r="Q265">
        <v>0</v>
      </c>
      <c r="R265">
        <v>7123.66</v>
      </c>
      <c r="S265" t="s">
        <v>1762</v>
      </c>
      <c r="T265" t="s">
        <v>1763</v>
      </c>
      <c r="U265">
        <v>3500</v>
      </c>
      <c r="V265" t="s">
        <v>1764</v>
      </c>
      <c r="W265">
        <v>3508171487</v>
      </c>
      <c r="X265" t="s">
        <v>45</v>
      </c>
      <c r="Y265" s="1">
        <v>42620</v>
      </c>
      <c r="Z265">
        <v>104</v>
      </c>
      <c r="AA265">
        <v>88.99</v>
      </c>
      <c r="AB265">
        <v>167</v>
      </c>
      <c r="AC265">
        <v>9254.9599999999991</v>
      </c>
      <c r="AD265">
        <v>2016</v>
      </c>
      <c r="AE265" t="s">
        <v>2421</v>
      </c>
      <c r="AF265">
        <v>9</v>
      </c>
      <c r="AG265" t="s">
        <v>2475</v>
      </c>
      <c r="AH265" t="s">
        <v>2485</v>
      </c>
      <c r="AI265">
        <v>9</v>
      </c>
      <c r="AJ265" t="s">
        <v>2489</v>
      </c>
    </row>
    <row r="266" spans="1:36" x14ac:dyDescent="0.3">
      <c r="A266" t="s">
        <v>1484</v>
      </c>
      <c r="B266" t="s">
        <v>1484</v>
      </c>
      <c r="C266" t="s">
        <v>1485</v>
      </c>
      <c r="D266" t="s">
        <v>1486</v>
      </c>
      <c r="E266" t="s">
        <v>1487</v>
      </c>
      <c r="F266" t="s">
        <v>1488</v>
      </c>
      <c r="G266" t="s">
        <v>1486</v>
      </c>
      <c r="H266" t="s">
        <v>1765</v>
      </c>
      <c r="I266" t="s">
        <v>1766</v>
      </c>
      <c r="J266">
        <v>9630040000000</v>
      </c>
      <c r="K266" s="17">
        <v>41281</v>
      </c>
      <c r="L266" t="s">
        <v>274</v>
      </c>
      <c r="M266" t="s">
        <v>863</v>
      </c>
      <c r="N266" t="s">
        <v>1767</v>
      </c>
      <c r="O266" t="s">
        <v>1768</v>
      </c>
      <c r="P266">
        <v>7123.66</v>
      </c>
      <c r="Q266">
        <v>0</v>
      </c>
      <c r="R266">
        <v>7123.66</v>
      </c>
      <c r="S266" t="s">
        <v>1769</v>
      </c>
      <c r="T266" t="s">
        <v>1770</v>
      </c>
      <c r="U266">
        <v>3500</v>
      </c>
      <c r="V266" t="s">
        <v>1771</v>
      </c>
      <c r="W266">
        <v>3506107186</v>
      </c>
      <c r="X266" t="s">
        <v>62</v>
      </c>
      <c r="Y266" s="1">
        <v>42620</v>
      </c>
      <c r="Z266">
        <v>122</v>
      </c>
      <c r="AA266">
        <v>741.78</v>
      </c>
      <c r="AB266">
        <v>91</v>
      </c>
      <c r="AC266">
        <v>90497.16</v>
      </c>
      <c r="AD266">
        <v>2016</v>
      </c>
      <c r="AE266" t="s">
        <v>2421</v>
      </c>
      <c r="AF266">
        <v>9</v>
      </c>
      <c r="AG266" t="s">
        <v>2475</v>
      </c>
      <c r="AH266" t="s">
        <v>2485</v>
      </c>
      <c r="AI266">
        <v>9</v>
      </c>
      <c r="AJ266" t="s">
        <v>2489</v>
      </c>
    </row>
    <row r="267" spans="1:36" x14ac:dyDescent="0.3">
      <c r="A267" t="s">
        <v>1484</v>
      </c>
      <c r="B267" t="s">
        <v>1484</v>
      </c>
      <c r="C267" t="s">
        <v>1485</v>
      </c>
      <c r="D267" t="s">
        <v>1486</v>
      </c>
      <c r="E267" t="s">
        <v>1487</v>
      </c>
      <c r="F267" t="s">
        <v>1488</v>
      </c>
      <c r="G267" t="s">
        <v>1486</v>
      </c>
      <c r="H267" t="s">
        <v>1772</v>
      </c>
      <c r="I267" t="s">
        <v>1773</v>
      </c>
      <c r="J267">
        <v>913552947</v>
      </c>
      <c r="K267" s="17">
        <v>41099</v>
      </c>
      <c r="L267" t="s">
        <v>274</v>
      </c>
      <c r="M267" t="s">
        <v>863</v>
      </c>
      <c r="N267" t="s">
        <v>1774</v>
      </c>
      <c r="O267" t="s">
        <v>1775</v>
      </c>
      <c r="P267">
        <v>7123.66</v>
      </c>
      <c r="Q267">
        <v>0</v>
      </c>
      <c r="R267">
        <v>7123.66</v>
      </c>
      <c r="S267" t="s">
        <v>1776</v>
      </c>
      <c r="T267" t="s">
        <v>1777</v>
      </c>
      <c r="U267">
        <v>5000</v>
      </c>
      <c r="V267" t="s">
        <v>1778</v>
      </c>
      <c r="W267">
        <v>3505579457</v>
      </c>
      <c r="X267" t="s">
        <v>71</v>
      </c>
      <c r="Y267" s="1">
        <v>42606</v>
      </c>
      <c r="Z267">
        <v>70</v>
      </c>
      <c r="AA267">
        <v>1449.98</v>
      </c>
      <c r="AB267">
        <v>94</v>
      </c>
      <c r="AC267">
        <v>101498.6</v>
      </c>
      <c r="AD267">
        <v>2016</v>
      </c>
      <c r="AE267" t="s">
        <v>2419</v>
      </c>
      <c r="AF267">
        <v>8</v>
      </c>
      <c r="AG267" t="s">
        <v>2475</v>
      </c>
      <c r="AH267" t="s">
        <v>2485</v>
      </c>
      <c r="AI267">
        <v>8</v>
      </c>
      <c r="AJ267" t="s">
        <v>2486</v>
      </c>
    </row>
    <row r="268" spans="1:36" x14ac:dyDescent="0.3">
      <c r="A268" t="s">
        <v>1484</v>
      </c>
      <c r="B268" t="s">
        <v>1484</v>
      </c>
      <c r="C268" t="s">
        <v>1485</v>
      </c>
      <c r="D268" t="s">
        <v>1486</v>
      </c>
      <c r="E268" t="s">
        <v>1487</v>
      </c>
      <c r="F268" t="s">
        <v>1488</v>
      </c>
      <c r="G268" t="s">
        <v>1486</v>
      </c>
      <c r="H268" t="s">
        <v>1779</v>
      </c>
      <c r="I268" t="s">
        <v>1780</v>
      </c>
      <c r="J268">
        <v>34598372012</v>
      </c>
      <c r="K268" s="17">
        <v>41645</v>
      </c>
      <c r="L268" t="s">
        <v>274</v>
      </c>
      <c r="M268" t="s">
        <v>863</v>
      </c>
      <c r="N268" t="s">
        <v>1781</v>
      </c>
      <c r="O268" t="s">
        <v>1782</v>
      </c>
      <c r="P268">
        <v>7123.66</v>
      </c>
      <c r="Q268">
        <v>0</v>
      </c>
      <c r="R268">
        <v>7123.66</v>
      </c>
      <c r="S268" t="s">
        <v>1783</v>
      </c>
      <c r="T268" t="s">
        <v>1784</v>
      </c>
      <c r="U268">
        <v>2300</v>
      </c>
      <c r="V268" t="s">
        <v>1785</v>
      </c>
      <c r="W268">
        <v>3503238714</v>
      </c>
      <c r="X268" t="s">
        <v>45</v>
      </c>
      <c r="Y268" s="1">
        <v>42598</v>
      </c>
      <c r="Z268">
        <v>138</v>
      </c>
      <c r="AA268">
        <v>2377.09</v>
      </c>
      <c r="AB268">
        <v>94</v>
      </c>
      <c r="AC268">
        <v>328038.42000000004</v>
      </c>
      <c r="AD268">
        <v>2016</v>
      </c>
      <c r="AE268" t="s">
        <v>2419</v>
      </c>
      <c r="AF268">
        <v>8</v>
      </c>
      <c r="AG268" t="s">
        <v>2475</v>
      </c>
      <c r="AH268" t="s">
        <v>2485</v>
      </c>
      <c r="AI268">
        <v>8</v>
      </c>
      <c r="AJ268" t="s">
        <v>2486</v>
      </c>
    </row>
    <row r="269" spans="1:36" x14ac:dyDescent="0.3">
      <c r="A269" t="s">
        <v>1194</v>
      </c>
      <c r="B269" t="s">
        <v>1786</v>
      </c>
      <c r="C269" t="s">
        <v>1787</v>
      </c>
      <c r="D269" t="s">
        <v>1788</v>
      </c>
      <c r="E269" t="s">
        <v>1789</v>
      </c>
      <c r="F269" t="s">
        <v>1790</v>
      </c>
      <c r="G269" t="s">
        <v>1788</v>
      </c>
      <c r="H269" t="s">
        <v>1791</v>
      </c>
      <c r="I269" t="s">
        <v>1792</v>
      </c>
      <c r="J269">
        <v>34283949223</v>
      </c>
      <c r="K269" s="17">
        <v>41001</v>
      </c>
      <c r="L269" t="s">
        <v>274</v>
      </c>
      <c r="M269" t="s">
        <v>863</v>
      </c>
      <c r="N269" t="s">
        <v>1793</v>
      </c>
      <c r="O269" t="s">
        <v>1794</v>
      </c>
      <c r="P269">
        <v>7123.66</v>
      </c>
      <c r="Q269">
        <v>0</v>
      </c>
      <c r="R269">
        <v>7123.66</v>
      </c>
      <c r="S269" t="s">
        <v>1795</v>
      </c>
      <c r="T269" t="s">
        <v>1796</v>
      </c>
      <c r="U269">
        <v>5000</v>
      </c>
      <c r="V269" t="s">
        <v>1797</v>
      </c>
      <c r="W269">
        <v>573507000000</v>
      </c>
      <c r="X269" t="s">
        <v>62</v>
      </c>
      <c r="Y269" s="1">
        <v>42961</v>
      </c>
      <c r="Z269">
        <v>125</v>
      </c>
      <c r="AA269">
        <v>2200</v>
      </c>
      <c r="AB269">
        <v>173</v>
      </c>
      <c r="AC269">
        <v>275000</v>
      </c>
      <c r="AD269">
        <v>2017</v>
      </c>
      <c r="AE269" t="s">
        <v>2419</v>
      </c>
      <c r="AF269">
        <v>8</v>
      </c>
      <c r="AG269" t="s">
        <v>2478</v>
      </c>
      <c r="AH269" t="s">
        <v>2485</v>
      </c>
      <c r="AI269">
        <v>8</v>
      </c>
      <c r="AJ269" t="s">
        <v>2486</v>
      </c>
    </row>
    <row r="270" spans="1:36" x14ac:dyDescent="0.3">
      <c r="A270" t="s">
        <v>1194</v>
      </c>
      <c r="B270" t="s">
        <v>1786</v>
      </c>
      <c r="C270" t="s">
        <v>1787</v>
      </c>
      <c r="D270" t="s">
        <v>1788</v>
      </c>
      <c r="E270" t="s">
        <v>1789</v>
      </c>
      <c r="F270" t="s">
        <v>1790</v>
      </c>
      <c r="G270" t="s">
        <v>1788</v>
      </c>
      <c r="H270" t="s">
        <v>1798</v>
      </c>
      <c r="I270" t="s">
        <v>1799</v>
      </c>
      <c r="J270">
        <v>34168776319</v>
      </c>
      <c r="K270" s="17">
        <v>42645</v>
      </c>
      <c r="L270" t="s">
        <v>274</v>
      </c>
      <c r="M270" t="s">
        <v>863</v>
      </c>
      <c r="N270" t="s">
        <v>1800</v>
      </c>
      <c r="O270" t="s">
        <v>1801</v>
      </c>
      <c r="P270">
        <v>7123.66</v>
      </c>
      <c r="Q270">
        <v>0</v>
      </c>
      <c r="R270">
        <v>7123.66</v>
      </c>
      <c r="S270" t="s">
        <v>1802</v>
      </c>
      <c r="T270" t="s">
        <v>1803</v>
      </c>
      <c r="U270">
        <v>900</v>
      </c>
      <c r="V270" t="s">
        <v>1804</v>
      </c>
      <c r="W270">
        <v>573509000000</v>
      </c>
      <c r="X270" t="s">
        <v>71</v>
      </c>
      <c r="Y270" s="1">
        <v>42959</v>
      </c>
      <c r="Z270">
        <v>71</v>
      </c>
      <c r="AA270">
        <v>417.98</v>
      </c>
      <c r="AB270">
        <v>178</v>
      </c>
      <c r="AC270">
        <v>29676.58</v>
      </c>
      <c r="AD270">
        <v>2017</v>
      </c>
      <c r="AE270" t="s">
        <v>2419</v>
      </c>
      <c r="AF270">
        <v>8</v>
      </c>
      <c r="AG270" t="s">
        <v>2478</v>
      </c>
      <c r="AH270" t="s">
        <v>2485</v>
      </c>
      <c r="AI270">
        <v>8</v>
      </c>
      <c r="AJ270" t="s">
        <v>2486</v>
      </c>
    </row>
    <row r="271" spans="1:36" x14ac:dyDescent="0.3">
      <c r="A271" t="s">
        <v>1194</v>
      </c>
      <c r="B271" t="s">
        <v>1786</v>
      </c>
      <c r="C271" t="s">
        <v>1787</v>
      </c>
      <c r="D271" t="s">
        <v>1788</v>
      </c>
      <c r="E271" t="s">
        <v>1789</v>
      </c>
      <c r="F271" t="s">
        <v>1790</v>
      </c>
      <c r="G271" t="s">
        <v>1788</v>
      </c>
      <c r="H271" t="s">
        <v>1805</v>
      </c>
      <c r="I271" t="s">
        <v>1806</v>
      </c>
      <c r="J271">
        <v>34772506263</v>
      </c>
      <c r="K271" s="17">
        <v>40812</v>
      </c>
      <c r="L271" t="s">
        <v>274</v>
      </c>
      <c r="M271" t="s">
        <v>863</v>
      </c>
      <c r="N271" t="s">
        <v>1807</v>
      </c>
      <c r="O271" t="s">
        <v>1808</v>
      </c>
      <c r="P271">
        <v>7123.66</v>
      </c>
      <c r="Q271">
        <v>0</v>
      </c>
      <c r="R271">
        <v>7123.66</v>
      </c>
      <c r="S271" t="s">
        <v>1809</v>
      </c>
      <c r="T271" t="s">
        <v>1810</v>
      </c>
      <c r="U271">
        <v>900</v>
      </c>
      <c r="V271" t="s">
        <v>1811</v>
      </c>
      <c r="W271">
        <v>573508000000</v>
      </c>
      <c r="X271" t="s">
        <v>45</v>
      </c>
      <c r="Y271" s="1">
        <v>42959</v>
      </c>
      <c r="Z271">
        <v>117</v>
      </c>
      <c r="AA271">
        <v>713.99</v>
      </c>
      <c r="AB271">
        <v>81</v>
      </c>
      <c r="AC271">
        <v>83536.83</v>
      </c>
      <c r="AD271">
        <v>2017</v>
      </c>
      <c r="AE271" t="s">
        <v>2419</v>
      </c>
      <c r="AF271">
        <v>8</v>
      </c>
      <c r="AG271" t="s">
        <v>2478</v>
      </c>
      <c r="AH271" t="s">
        <v>2485</v>
      </c>
      <c r="AI271">
        <v>8</v>
      </c>
      <c r="AJ271" t="s">
        <v>2486</v>
      </c>
    </row>
    <row r="272" spans="1:36" x14ac:dyDescent="0.3">
      <c r="A272" t="s">
        <v>1194</v>
      </c>
      <c r="B272" t="s">
        <v>1786</v>
      </c>
      <c r="C272" t="s">
        <v>1787</v>
      </c>
      <c r="D272" t="s">
        <v>1788</v>
      </c>
      <c r="E272" t="s">
        <v>1789</v>
      </c>
      <c r="F272" t="s">
        <v>1790</v>
      </c>
      <c r="G272" t="s">
        <v>1788</v>
      </c>
      <c r="H272" t="s">
        <v>1812</v>
      </c>
      <c r="I272" t="s">
        <v>1813</v>
      </c>
      <c r="J272">
        <v>34939019986</v>
      </c>
      <c r="K272" s="17">
        <v>42374</v>
      </c>
      <c r="L272" t="s">
        <v>274</v>
      </c>
      <c r="M272" t="s">
        <v>863</v>
      </c>
      <c r="N272" t="s">
        <v>1814</v>
      </c>
      <c r="O272" t="s">
        <v>1815</v>
      </c>
      <c r="P272">
        <v>7123.66</v>
      </c>
      <c r="Q272">
        <v>0</v>
      </c>
      <c r="R272">
        <v>7123.66</v>
      </c>
      <c r="S272" t="s">
        <v>1816</v>
      </c>
      <c r="T272" t="s">
        <v>1817</v>
      </c>
      <c r="U272">
        <v>600</v>
      </c>
      <c r="V272" t="s">
        <v>1818</v>
      </c>
      <c r="W272">
        <v>573506000000</v>
      </c>
      <c r="X272" t="s">
        <v>62</v>
      </c>
      <c r="Y272" s="1">
        <v>42803</v>
      </c>
      <c r="Z272">
        <v>125</v>
      </c>
      <c r="AA272">
        <v>1899.99</v>
      </c>
      <c r="AB272">
        <v>178</v>
      </c>
      <c r="AC272">
        <v>237498.75</v>
      </c>
      <c r="AD272">
        <v>2017</v>
      </c>
      <c r="AE272" t="s">
        <v>2422</v>
      </c>
      <c r="AF272">
        <v>3</v>
      </c>
      <c r="AG272" t="s">
        <v>2478</v>
      </c>
      <c r="AH272" t="s">
        <v>2479</v>
      </c>
      <c r="AI272">
        <v>3</v>
      </c>
      <c r="AJ272" t="s">
        <v>2490</v>
      </c>
    </row>
    <row r="273" spans="1:36" x14ac:dyDescent="0.3">
      <c r="A273" t="s">
        <v>1194</v>
      </c>
      <c r="B273" t="s">
        <v>1786</v>
      </c>
      <c r="C273" t="s">
        <v>1787</v>
      </c>
      <c r="D273" t="s">
        <v>1788</v>
      </c>
      <c r="E273" t="s">
        <v>1789</v>
      </c>
      <c r="F273" t="s">
        <v>1790</v>
      </c>
      <c r="G273" t="s">
        <v>1788</v>
      </c>
      <c r="H273" t="s">
        <v>1819</v>
      </c>
      <c r="I273" t="s">
        <v>1820</v>
      </c>
      <c r="J273">
        <v>34524504044</v>
      </c>
      <c r="K273" s="17">
        <v>41043</v>
      </c>
      <c r="L273" t="s">
        <v>274</v>
      </c>
      <c r="M273" t="s">
        <v>863</v>
      </c>
      <c r="N273" t="s">
        <v>1821</v>
      </c>
      <c r="O273" t="s">
        <v>1650</v>
      </c>
      <c r="P273">
        <v>7123.66</v>
      </c>
      <c r="Q273">
        <v>0</v>
      </c>
      <c r="R273">
        <v>7123.66</v>
      </c>
      <c r="S273" t="s">
        <v>1822</v>
      </c>
      <c r="T273" t="s">
        <v>1823</v>
      </c>
      <c r="U273">
        <v>200</v>
      </c>
      <c r="V273" t="s">
        <v>1824</v>
      </c>
      <c r="W273">
        <v>573506000000</v>
      </c>
      <c r="X273" t="s">
        <v>62</v>
      </c>
      <c r="Y273" s="1">
        <v>42801</v>
      </c>
      <c r="Z273">
        <v>130</v>
      </c>
      <c r="AA273">
        <v>1314.99</v>
      </c>
      <c r="AB273">
        <v>178</v>
      </c>
      <c r="AC273">
        <v>170948.7</v>
      </c>
      <c r="AD273">
        <v>2017</v>
      </c>
      <c r="AE273" t="s">
        <v>2422</v>
      </c>
      <c r="AF273">
        <v>3</v>
      </c>
      <c r="AG273" t="s">
        <v>2478</v>
      </c>
      <c r="AH273" t="s">
        <v>2479</v>
      </c>
      <c r="AI273">
        <v>3</v>
      </c>
      <c r="AJ273" t="s">
        <v>2490</v>
      </c>
    </row>
    <row r="274" spans="1:36" x14ac:dyDescent="0.3">
      <c r="A274" t="s">
        <v>1194</v>
      </c>
      <c r="B274" t="s">
        <v>1786</v>
      </c>
      <c r="C274" t="s">
        <v>1787</v>
      </c>
      <c r="D274" t="s">
        <v>1788</v>
      </c>
      <c r="E274" t="s">
        <v>1789</v>
      </c>
      <c r="F274" t="s">
        <v>1790</v>
      </c>
      <c r="G274" t="s">
        <v>1788</v>
      </c>
      <c r="H274" t="s">
        <v>1825</v>
      </c>
      <c r="I274" t="s">
        <v>1826</v>
      </c>
      <c r="J274">
        <v>34880872504</v>
      </c>
      <c r="K274" s="17">
        <v>41029</v>
      </c>
      <c r="L274" t="s">
        <v>274</v>
      </c>
      <c r="M274" t="s">
        <v>863</v>
      </c>
      <c r="N274" t="s">
        <v>1827</v>
      </c>
      <c r="O274" t="s">
        <v>1828</v>
      </c>
      <c r="P274">
        <v>74.41</v>
      </c>
      <c r="Q274">
        <v>14.58</v>
      </c>
      <c r="R274">
        <v>88.99</v>
      </c>
      <c r="S274" t="s">
        <v>1829</v>
      </c>
      <c r="T274" t="s">
        <v>1830</v>
      </c>
      <c r="U274">
        <v>300</v>
      </c>
      <c r="V274" t="s">
        <v>1831</v>
      </c>
      <c r="W274">
        <v>573503000000</v>
      </c>
      <c r="X274" t="s">
        <v>71</v>
      </c>
      <c r="Y274" s="1">
        <v>42533</v>
      </c>
      <c r="Z274">
        <v>115</v>
      </c>
      <c r="AA274">
        <v>2998.89</v>
      </c>
      <c r="AB274">
        <v>178</v>
      </c>
      <c r="AC274">
        <v>344872.35</v>
      </c>
      <c r="AD274">
        <v>2016</v>
      </c>
      <c r="AE274" t="s">
        <v>2423</v>
      </c>
      <c r="AF274">
        <v>6</v>
      </c>
      <c r="AG274" t="s">
        <v>2475</v>
      </c>
      <c r="AH274" t="s">
        <v>2483</v>
      </c>
      <c r="AI274">
        <v>6</v>
      </c>
      <c r="AJ274" t="s">
        <v>2491</v>
      </c>
    </row>
    <row r="275" spans="1:36" x14ac:dyDescent="0.3">
      <c r="A275" t="s">
        <v>1194</v>
      </c>
      <c r="B275" t="s">
        <v>1786</v>
      </c>
      <c r="C275" t="s">
        <v>1787</v>
      </c>
      <c r="D275" t="s">
        <v>1788</v>
      </c>
      <c r="E275" t="s">
        <v>1789</v>
      </c>
      <c r="F275" t="s">
        <v>1790</v>
      </c>
      <c r="G275" t="s">
        <v>1788</v>
      </c>
      <c r="H275" t="s">
        <v>1832</v>
      </c>
      <c r="I275" t="s">
        <v>1833</v>
      </c>
      <c r="J275">
        <v>34727983724</v>
      </c>
      <c r="K275" s="17">
        <v>41547</v>
      </c>
      <c r="L275" t="s">
        <v>274</v>
      </c>
      <c r="M275" t="s">
        <v>863</v>
      </c>
      <c r="N275" t="s">
        <v>1834</v>
      </c>
      <c r="O275" t="s">
        <v>1835</v>
      </c>
      <c r="P275">
        <v>106.89</v>
      </c>
      <c r="Q275">
        <v>42.99</v>
      </c>
      <c r="R275">
        <v>149.88</v>
      </c>
      <c r="S275" t="s">
        <v>1836</v>
      </c>
      <c r="T275" t="s">
        <v>1837</v>
      </c>
      <c r="U275">
        <v>500</v>
      </c>
      <c r="V275" t="s">
        <v>1838</v>
      </c>
      <c r="W275">
        <v>297916</v>
      </c>
      <c r="X275" t="s">
        <v>45</v>
      </c>
      <c r="Y275" s="1">
        <v>42618</v>
      </c>
      <c r="Z275">
        <v>56</v>
      </c>
      <c r="AA275">
        <v>1073.99</v>
      </c>
      <c r="AB275">
        <v>179</v>
      </c>
      <c r="AC275">
        <v>60143.44</v>
      </c>
      <c r="AD275">
        <v>2016</v>
      </c>
      <c r="AE275" t="s">
        <v>2421</v>
      </c>
      <c r="AF275">
        <v>9</v>
      </c>
      <c r="AG275" t="s">
        <v>2475</v>
      </c>
      <c r="AH275" t="s">
        <v>2485</v>
      </c>
      <c r="AI275">
        <v>9</v>
      </c>
      <c r="AJ275" t="s">
        <v>2489</v>
      </c>
    </row>
    <row r="276" spans="1:36" x14ac:dyDescent="0.3">
      <c r="A276" t="s">
        <v>1194</v>
      </c>
      <c r="B276" t="s">
        <v>1786</v>
      </c>
      <c r="C276" t="s">
        <v>1787</v>
      </c>
      <c r="D276" t="s">
        <v>1788</v>
      </c>
      <c r="E276" t="s">
        <v>1789</v>
      </c>
      <c r="F276" t="s">
        <v>1790</v>
      </c>
      <c r="G276" t="s">
        <v>1788</v>
      </c>
      <c r="H276" t="s">
        <v>1839</v>
      </c>
      <c r="I276" t="s">
        <v>1840</v>
      </c>
      <c r="J276">
        <v>34179213148</v>
      </c>
      <c r="K276" s="17">
        <v>40729</v>
      </c>
      <c r="L276" t="s">
        <v>274</v>
      </c>
      <c r="M276" t="s">
        <v>863</v>
      </c>
      <c r="N276" t="s">
        <v>1841</v>
      </c>
      <c r="O276" t="s">
        <v>1842</v>
      </c>
      <c r="P276">
        <v>45.18</v>
      </c>
      <c r="Q276">
        <v>14.81</v>
      </c>
      <c r="R276">
        <v>59.99</v>
      </c>
      <c r="S276" t="s">
        <v>1843</v>
      </c>
      <c r="T276" t="s">
        <v>1844</v>
      </c>
      <c r="U276">
        <v>500</v>
      </c>
      <c r="V276" t="s">
        <v>1845</v>
      </c>
      <c r="W276">
        <v>1440378</v>
      </c>
      <c r="X276" t="s">
        <v>45</v>
      </c>
      <c r="Y276" s="1">
        <v>42983</v>
      </c>
      <c r="Z276">
        <v>99</v>
      </c>
      <c r="AA276">
        <v>2554.9899999999998</v>
      </c>
      <c r="AB276">
        <v>179</v>
      </c>
      <c r="AC276">
        <v>252944.00999999998</v>
      </c>
      <c r="AD276">
        <v>2017</v>
      </c>
      <c r="AE276" t="s">
        <v>2421</v>
      </c>
      <c r="AF276">
        <v>9</v>
      </c>
      <c r="AG276" t="s">
        <v>2478</v>
      </c>
      <c r="AH276" t="s">
        <v>2485</v>
      </c>
      <c r="AI276">
        <v>9</v>
      </c>
      <c r="AJ276" t="s">
        <v>2489</v>
      </c>
    </row>
    <row r="277" spans="1:36" x14ac:dyDescent="0.3">
      <c r="A277" t="s">
        <v>1194</v>
      </c>
      <c r="B277" t="s">
        <v>1786</v>
      </c>
      <c r="C277" t="s">
        <v>1787</v>
      </c>
      <c r="D277" t="s">
        <v>1788</v>
      </c>
      <c r="E277" t="s">
        <v>1789</v>
      </c>
      <c r="F277" t="s">
        <v>1790</v>
      </c>
      <c r="G277" t="s">
        <v>1788</v>
      </c>
      <c r="H277" t="s">
        <v>1846</v>
      </c>
      <c r="I277" t="s">
        <v>1847</v>
      </c>
      <c r="J277">
        <v>34319291943</v>
      </c>
      <c r="K277" s="17">
        <v>41463</v>
      </c>
      <c r="L277" t="s">
        <v>274</v>
      </c>
      <c r="M277" t="s">
        <v>863</v>
      </c>
      <c r="N277" t="s">
        <v>1848</v>
      </c>
      <c r="O277" t="s">
        <v>1849</v>
      </c>
      <c r="P277">
        <v>12.63</v>
      </c>
      <c r="Q277">
        <v>2.92</v>
      </c>
      <c r="R277">
        <v>15.55</v>
      </c>
      <c r="S277" t="s">
        <v>1850</v>
      </c>
      <c r="T277" t="s">
        <v>1851</v>
      </c>
      <c r="U277">
        <v>1200</v>
      </c>
      <c r="V277" t="s">
        <v>1852</v>
      </c>
      <c r="W277">
        <v>4485108</v>
      </c>
      <c r="X277" t="s">
        <v>62</v>
      </c>
      <c r="Y277" s="1">
        <v>42785</v>
      </c>
      <c r="Z277">
        <v>87</v>
      </c>
      <c r="AA277">
        <v>620.95000000000005</v>
      </c>
      <c r="AB277">
        <v>179</v>
      </c>
      <c r="AC277">
        <v>54022.65</v>
      </c>
      <c r="AD277">
        <v>2017</v>
      </c>
      <c r="AE277" t="s">
        <v>2415</v>
      </c>
      <c r="AF277">
        <v>2</v>
      </c>
      <c r="AG277" t="s">
        <v>2478</v>
      </c>
      <c r="AH277" t="s">
        <v>2479</v>
      </c>
      <c r="AI277">
        <v>2</v>
      </c>
      <c r="AJ277" t="s">
        <v>2480</v>
      </c>
    </row>
    <row r="278" spans="1:36" x14ac:dyDescent="0.3">
      <c r="A278" t="s">
        <v>1194</v>
      </c>
      <c r="B278" t="s">
        <v>1786</v>
      </c>
      <c r="C278" t="s">
        <v>1787</v>
      </c>
      <c r="D278" t="s">
        <v>1788</v>
      </c>
      <c r="E278" t="s">
        <v>1789</v>
      </c>
      <c r="F278" t="s">
        <v>1790</v>
      </c>
      <c r="G278" t="s">
        <v>1788</v>
      </c>
      <c r="H278" t="s">
        <v>1853</v>
      </c>
      <c r="I278" t="s">
        <v>1854</v>
      </c>
      <c r="J278">
        <v>34802503805</v>
      </c>
      <c r="K278" s="17">
        <v>40564</v>
      </c>
      <c r="L278" t="s">
        <v>477</v>
      </c>
      <c r="M278" t="s">
        <v>863</v>
      </c>
      <c r="N278" t="s">
        <v>1855</v>
      </c>
      <c r="O278" t="s">
        <v>1856</v>
      </c>
      <c r="P278">
        <v>55.41</v>
      </c>
      <c r="Q278">
        <v>12.65</v>
      </c>
      <c r="R278">
        <v>68.06</v>
      </c>
      <c r="S278" t="s">
        <v>1857</v>
      </c>
      <c r="T278" t="s">
        <v>1858</v>
      </c>
      <c r="U278">
        <v>1200</v>
      </c>
      <c r="V278" t="s">
        <v>1859</v>
      </c>
      <c r="W278">
        <v>3752664</v>
      </c>
      <c r="X278" t="s">
        <v>45</v>
      </c>
      <c r="Y278" s="1">
        <v>42155</v>
      </c>
      <c r="Z278">
        <v>138</v>
      </c>
      <c r="AA278">
        <v>686.99</v>
      </c>
      <c r="AB278">
        <v>180</v>
      </c>
      <c r="AC278">
        <v>94804.62</v>
      </c>
      <c r="AD278">
        <v>2015</v>
      </c>
      <c r="AE278" t="s">
        <v>2420</v>
      </c>
      <c r="AF278">
        <v>5</v>
      </c>
      <c r="AG278" t="s">
        <v>2488</v>
      </c>
      <c r="AH278" t="s">
        <v>2483</v>
      </c>
      <c r="AI278">
        <v>5</v>
      </c>
      <c r="AJ278" t="s">
        <v>2420</v>
      </c>
    </row>
    <row r="279" spans="1:36" x14ac:dyDescent="0.3">
      <c r="A279" t="s">
        <v>1194</v>
      </c>
      <c r="B279" t="s">
        <v>1786</v>
      </c>
      <c r="C279" t="s">
        <v>1787</v>
      </c>
      <c r="D279" t="s">
        <v>1788</v>
      </c>
      <c r="E279" t="s">
        <v>1789</v>
      </c>
      <c r="F279" t="s">
        <v>1790</v>
      </c>
      <c r="G279" t="s">
        <v>1788</v>
      </c>
      <c r="H279" t="s">
        <v>1860</v>
      </c>
      <c r="I279" t="s">
        <v>1861</v>
      </c>
      <c r="J279">
        <v>34164839357</v>
      </c>
      <c r="K279" s="17">
        <v>41463</v>
      </c>
      <c r="L279" t="s">
        <v>477</v>
      </c>
      <c r="M279" t="s">
        <v>863</v>
      </c>
      <c r="N279" t="s">
        <v>1862</v>
      </c>
      <c r="O279" t="s">
        <v>1863</v>
      </c>
      <c r="P279">
        <v>79.209999999999994</v>
      </c>
      <c r="Q279">
        <v>18.670000000000002</v>
      </c>
      <c r="R279">
        <v>97.88</v>
      </c>
      <c r="S279" t="s">
        <v>1864</v>
      </c>
      <c r="T279" t="s">
        <v>1865</v>
      </c>
      <c r="U279">
        <v>1200</v>
      </c>
      <c r="V279" t="s">
        <v>1866</v>
      </c>
      <c r="W279">
        <v>1236177</v>
      </c>
      <c r="X279" t="s">
        <v>62</v>
      </c>
      <c r="Y279" s="1">
        <v>42665</v>
      </c>
      <c r="Z279">
        <v>106</v>
      </c>
      <c r="AA279">
        <v>1504.99</v>
      </c>
      <c r="AB279">
        <v>181</v>
      </c>
      <c r="AC279">
        <v>159528.94</v>
      </c>
      <c r="AD279">
        <v>2016</v>
      </c>
      <c r="AE279" t="s">
        <v>2417</v>
      </c>
      <c r="AF279">
        <v>10</v>
      </c>
      <c r="AG279" t="s">
        <v>2475</v>
      </c>
      <c r="AH279" t="s">
        <v>2476</v>
      </c>
      <c r="AI279">
        <v>10</v>
      </c>
      <c r="AJ279" t="s">
        <v>2482</v>
      </c>
    </row>
    <row r="280" spans="1:36" x14ac:dyDescent="0.3">
      <c r="A280" t="s">
        <v>1194</v>
      </c>
      <c r="B280" t="s">
        <v>1786</v>
      </c>
      <c r="C280" t="s">
        <v>1787</v>
      </c>
      <c r="D280" t="s">
        <v>1788</v>
      </c>
      <c r="E280" t="s">
        <v>1789</v>
      </c>
      <c r="F280" t="s">
        <v>1790</v>
      </c>
      <c r="G280" t="s">
        <v>1788</v>
      </c>
      <c r="H280" t="s">
        <v>1867</v>
      </c>
      <c r="I280" t="s">
        <v>1868</v>
      </c>
      <c r="J280">
        <v>461868135</v>
      </c>
      <c r="K280" s="17">
        <v>41505</v>
      </c>
      <c r="L280" t="s">
        <v>477</v>
      </c>
      <c r="M280" t="s">
        <v>863</v>
      </c>
      <c r="N280" t="s">
        <v>1869</v>
      </c>
      <c r="O280" t="s">
        <v>1870</v>
      </c>
      <c r="P280">
        <v>34.4</v>
      </c>
      <c r="Q280">
        <v>9.59</v>
      </c>
      <c r="R280">
        <v>43.99</v>
      </c>
      <c r="S280" t="s">
        <v>1871</v>
      </c>
      <c r="T280" t="s">
        <v>1872</v>
      </c>
      <c r="U280">
        <v>1200</v>
      </c>
      <c r="V280" t="s">
        <v>1873</v>
      </c>
      <c r="W280">
        <v>7623837</v>
      </c>
      <c r="X280" t="s">
        <v>71</v>
      </c>
      <c r="Y280" s="1">
        <v>42866</v>
      </c>
      <c r="Z280">
        <v>76</v>
      </c>
      <c r="AA280">
        <v>721.99</v>
      </c>
      <c r="AB280">
        <v>182</v>
      </c>
      <c r="AC280">
        <v>54871.24</v>
      </c>
      <c r="AD280">
        <v>2017</v>
      </c>
      <c r="AE280" t="s">
        <v>2420</v>
      </c>
      <c r="AF280">
        <v>5</v>
      </c>
      <c r="AG280" t="s">
        <v>2478</v>
      </c>
      <c r="AH280" t="s">
        <v>2483</v>
      </c>
      <c r="AI280">
        <v>5</v>
      </c>
      <c r="AJ280" t="s">
        <v>2420</v>
      </c>
    </row>
    <row r="281" spans="1:36" x14ac:dyDescent="0.3">
      <c r="A281" t="s">
        <v>1194</v>
      </c>
      <c r="B281" t="s">
        <v>1786</v>
      </c>
      <c r="C281" t="s">
        <v>1787</v>
      </c>
      <c r="D281" t="s">
        <v>1788</v>
      </c>
      <c r="E281" t="s">
        <v>1789</v>
      </c>
      <c r="F281" t="s">
        <v>1790</v>
      </c>
      <c r="G281" t="s">
        <v>1788</v>
      </c>
      <c r="H281" t="s">
        <v>1874</v>
      </c>
      <c r="I281" t="s">
        <v>1875</v>
      </c>
      <c r="J281">
        <v>34064019817</v>
      </c>
      <c r="K281" s="17">
        <v>42051</v>
      </c>
      <c r="L281" t="s">
        <v>477</v>
      </c>
      <c r="M281" t="s">
        <v>863</v>
      </c>
      <c r="N281" t="s">
        <v>1876</v>
      </c>
      <c r="O281" t="s">
        <v>1877</v>
      </c>
      <c r="P281">
        <v>313.95999999999998</v>
      </c>
      <c r="Q281">
        <v>129.68</v>
      </c>
      <c r="R281">
        <v>443.64</v>
      </c>
      <c r="S281" t="s">
        <v>1878</v>
      </c>
      <c r="T281" t="s">
        <v>1879</v>
      </c>
      <c r="U281">
        <v>1900</v>
      </c>
      <c r="V281" t="s">
        <v>1880</v>
      </c>
      <c r="W281">
        <v>6790297916</v>
      </c>
      <c r="X281" t="s">
        <v>71</v>
      </c>
      <c r="Y281" s="1">
        <v>42127</v>
      </c>
      <c r="Z281">
        <v>126</v>
      </c>
      <c r="AA281">
        <v>579.99</v>
      </c>
      <c r="AB281">
        <v>182</v>
      </c>
      <c r="AC281">
        <v>73078.740000000005</v>
      </c>
      <c r="AD281">
        <v>2015</v>
      </c>
      <c r="AE281" t="s">
        <v>2420</v>
      </c>
      <c r="AF281">
        <v>5</v>
      </c>
      <c r="AG281" t="s">
        <v>2488</v>
      </c>
      <c r="AH281" t="s">
        <v>2483</v>
      </c>
      <c r="AI281">
        <v>5</v>
      </c>
      <c r="AJ281" t="s">
        <v>2420</v>
      </c>
    </row>
    <row r="282" spans="1:36" x14ac:dyDescent="0.3">
      <c r="A282" t="s">
        <v>1194</v>
      </c>
      <c r="B282" t="s">
        <v>1786</v>
      </c>
      <c r="C282" t="s">
        <v>1787</v>
      </c>
      <c r="D282" t="s">
        <v>1788</v>
      </c>
      <c r="E282" t="s">
        <v>1789</v>
      </c>
      <c r="F282" t="s">
        <v>1790</v>
      </c>
      <c r="G282" t="s">
        <v>1788</v>
      </c>
      <c r="H282" t="s">
        <v>1881</v>
      </c>
      <c r="I282" t="s">
        <v>1882</v>
      </c>
      <c r="J282">
        <v>34984281863</v>
      </c>
      <c r="K282" s="17">
        <v>40854</v>
      </c>
      <c r="L282" t="s">
        <v>477</v>
      </c>
      <c r="M282" t="s">
        <v>863</v>
      </c>
      <c r="N282" t="s">
        <v>1883</v>
      </c>
      <c r="O282" t="s">
        <v>1747</v>
      </c>
      <c r="P282">
        <v>121.92</v>
      </c>
      <c r="Q282">
        <v>29.07</v>
      </c>
      <c r="R282">
        <v>150.99</v>
      </c>
      <c r="S282" t="s">
        <v>1884</v>
      </c>
      <c r="T282" t="s">
        <v>1885</v>
      </c>
      <c r="U282">
        <v>2300</v>
      </c>
      <c r="V282" t="s">
        <v>1886</v>
      </c>
      <c r="W282">
        <v>6791440378</v>
      </c>
      <c r="X282" t="s">
        <v>62</v>
      </c>
      <c r="Y282" s="1">
        <v>42786</v>
      </c>
      <c r="Z282">
        <v>106</v>
      </c>
      <c r="AA282">
        <v>295.72000000000003</v>
      </c>
      <c r="AB282">
        <v>183</v>
      </c>
      <c r="AC282">
        <v>31346.320000000003</v>
      </c>
      <c r="AD282">
        <v>2017</v>
      </c>
      <c r="AE282" t="s">
        <v>2415</v>
      </c>
      <c r="AF282">
        <v>2</v>
      </c>
      <c r="AG282" t="s">
        <v>2478</v>
      </c>
      <c r="AH282" t="s">
        <v>2479</v>
      </c>
      <c r="AI282">
        <v>2</v>
      </c>
      <c r="AJ282" t="s">
        <v>2480</v>
      </c>
    </row>
    <row r="283" spans="1:36" x14ac:dyDescent="0.3">
      <c r="A283" t="s">
        <v>1194</v>
      </c>
      <c r="B283" t="s">
        <v>1786</v>
      </c>
      <c r="C283" t="s">
        <v>1787</v>
      </c>
      <c r="D283" t="s">
        <v>1788</v>
      </c>
      <c r="E283" t="s">
        <v>1789</v>
      </c>
      <c r="F283" t="s">
        <v>1790</v>
      </c>
      <c r="G283" t="s">
        <v>1788</v>
      </c>
      <c r="H283" t="s">
        <v>1887</v>
      </c>
      <c r="I283" t="s">
        <v>1888</v>
      </c>
      <c r="J283">
        <v>34180057504</v>
      </c>
      <c r="K283" s="17">
        <v>41176</v>
      </c>
      <c r="L283" t="s">
        <v>477</v>
      </c>
      <c r="M283" t="s">
        <v>863</v>
      </c>
      <c r="N283" t="s">
        <v>1889</v>
      </c>
      <c r="O283" t="s">
        <v>1890</v>
      </c>
      <c r="P283">
        <v>15.23</v>
      </c>
      <c r="Q283">
        <v>1.76</v>
      </c>
      <c r="R283">
        <v>16.989999999999998</v>
      </c>
      <c r="S283" t="s">
        <v>1891</v>
      </c>
      <c r="T283" t="s">
        <v>1892</v>
      </c>
      <c r="U283">
        <v>2400</v>
      </c>
      <c r="V283" t="s">
        <v>1893</v>
      </c>
      <c r="W283">
        <v>6794485108</v>
      </c>
      <c r="X283" t="s">
        <v>45</v>
      </c>
      <c r="Y283" s="1">
        <v>42786</v>
      </c>
      <c r="Z283">
        <v>75</v>
      </c>
      <c r="AA283">
        <v>397.42</v>
      </c>
      <c r="AB283">
        <v>183</v>
      </c>
      <c r="AC283">
        <v>29806.5</v>
      </c>
      <c r="AD283">
        <v>2017</v>
      </c>
      <c r="AE283" t="s">
        <v>2415</v>
      </c>
      <c r="AF283">
        <v>2</v>
      </c>
      <c r="AG283" t="s">
        <v>2478</v>
      </c>
      <c r="AH283" t="s">
        <v>2479</v>
      </c>
      <c r="AI283">
        <v>2</v>
      </c>
      <c r="AJ283" t="s">
        <v>2480</v>
      </c>
    </row>
    <row r="284" spans="1:36" x14ac:dyDescent="0.3">
      <c r="A284" t="s">
        <v>1194</v>
      </c>
      <c r="B284" t="s">
        <v>1786</v>
      </c>
      <c r="C284" t="s">
        <v>1787</v>
      </c>
      <c r="D284" t="s">
        <v>1788</v>
      </c>
      <c r="E284" t="s">
        <v>1789</v>
      </c>
      <c r="F284" t="s">
        <v>1790</v>
      </c>
      <c r="G284" t="s">
        <v>1788</v>
      </c>
      <c r="H284" t="s">
        <v>1894</v>
      </c>
      <c r="I284" t="s">
        <v>1895</v>
      </c>
      <c r="J284">
        <v>34316580179</v>
      </c>
      <c r="K284" s="17">
        <v>41645</v>
      </c>
      <c r="L284" t="s">
        <v>477</v>
      </c>
      <c r="M284" t="s">
        <v>863</v>
      </c>
      <c r="N284" t="s">
        <v>1896</v>
      </c>
      <c r="O284" t="s">
        <v>1897</v>
      </c>
      <c r="P284">
        <v>58.01</v>
      </c>
      <c r="Q284">
        <v>9.33</v>
      </c>
      <c r="R284">
        <v>67.34</v>
      </c>
      <c r="S284" t="s">
        <v>1898</v>
      </c>
      <c r="T284" t="s">
        <v>1899</v>
      </c>
      <c r="U284">
        <v>3500</v>
      </c>
      <c r="V284" t="s">
        <v>1900</v>
      </c>
      <c r="W284">
        <v>6793752664</v>
      </c>
      <c r="X284" t="s">
        <v>71</v>
      </c>
      <c r="Y284" s="1">
        <v>42653</v>
      </c>
      <c r="Z284">
        <v>86</v>
      </c>
      <c r="AA284">
        <v>1388.89</v>
      </c>
      <c r="AB284">
        <v>183</v>
      </c>
      <c r="AC284">
        <v>119444.54000000001</v>
      </c>
      <c r="AD284">
        <v>2016</v>
      </c>
      <c r="AE284" t="s">
        <v>2417</v>
      </c>
      <c r="AF284">
        <v>10</v>
      </c>
      <c r="AG284" t="s">
        <v>2475</v>
      </c>
      <c r="AH284" t="s">
        <v>2476</v>
      </c>
      <c r="AI284">
        <v>10</v>
      </c>
      <c r="AJ284" t="s">
        <v>2482</v>
      </c>
    </row>
    <row r="285" spans="1:36" x14ac:dyDescent="0.3">
      <c r="A285" t="s">
        <v>1194</v>
      </c>
      <c r="B285" t="s">
        <v>1786</v>
      </c>
      <c r="C285" t="s">
        <v>1787</v>
      </c>
      <c r="D285" t="s">
        <v>1788</v>
      </c>
      <c r="E285" t="s">
        <v>1789</v>
      </c>
      <c r="F285" t="s">
        <v>1790</v>
      </c>
      <c r="G285" t="s">
        <v>1788</v>
      </c>
      <c r="H285" t="s">
        <v>1901</v>
      </c>
      <c r="I285" t="s">
        <v>1902</v>
      </c>
      <c r="J285">
        <v>34493253248</v>
      </c>
      <c r="K285" s="17">
        <v>42501</v>
      </c>
      <c r="L285" t="s">
        <v>477</v>
      </c>
      <c r="M285" t="s">
        <v>863</v>
      </c>
      <c r="N285" t="s">
        <v>1903</v>
      </c>
      <c r="O285" t="s">
        <v>1904</v>
      </c>
      <c r="P285">
        <v>85.87</v>
      </c>
      <c r="Q285">
        <v>24.12</v>
      </c>
      <c r="R285">
        <v>109.99</v>
      </c>
      <c r="S285" t="s">
        <v>1905</v>
      </c>
      <c r="T285" t="s">
        <v>1906</v>
      </c>
      <c r="U285">
        <v>3600</v>
      </c>
      <c r="V285" t="s">
        <v>1907</v>
      </c>
      <c r="W285">
        <v>6791236177</v>
      </c>
      <c r="X285" t="s">
        <v>45</v>
      </c>
      <c r="Y285" s="1">
        <v>42653</v>
      </c>
      <c r="Z285">
        <v>80</v>
      </c>
      <c r="AA285">
        <v>645.99</v>
      </c>
      <c r="AB285">
        <v>183</v>
      </c>
      <c r="AC285">
        <v>51679.199999999997</v>
      </c>
      <c r="AD285">
        <v>2016</v>
      </c>
      <c r="AE285" t="s">
        <v>2417</v>
      </c>
      <c r="AF285">
        <v>10</v>
      </c>
      <c r="AG285" t="s">
        <v>2475</v>
      </c>
      <c r="AH285" t="s">
        <v>2476</v>
      </c>
      <c r="AI285">
        <v>10</v>
      </c>
      <c r="AJ285" t="s">
        <v>2482</v>
      </c>
    </row>
    <row r="286" spans="1:36" x14ac:dyDescent="0.3">
      <c r="A286" t="s">
        <v>1194</v>
      </c>
      <c r="B286" t="s">
        <v>1786</v>
      </c>
      <c r="C286" t="s">
        <v>1787</v>
      </c>
      <c r="D286" t="s">
        <v>1788</v>
      </c>
      <c r="E286" t="s">
        <v>1789</v>
      </c>
      <c r="F286" t="s">
        <v>1790</v>
      </c>
      <c r="G286" t="s">
        <v>1788</v>
      </c>
      <c r="H286" t="s">
        <v>1908</v>
      </c>
      <c r="I286" t="s">
        <v>1909</v>
      </c>
      <c r="J286">
        <v>34558645739</v>
      </c>
      <c r="K286" s="17">
        <v>40729</v>
      </c>
      <c r="L286" t="s">
        <v>477</v>
      </c>
      <c r="M286" t="s">
        <v>863</v>
      </c>
      <c r="N286" t="s">
        <v>1910</v>
      </c>
      <c r="O286" t="s">
        <v>1911</v>
      </c>
      <c r="P286">
        <v>102.62</v>
      </c>
      <c r="Q286">
        <v>38.94</v>
      </c>
      <c r="R286">
        <v>141.56</v>
      </c>
      <c r="S286" t="s">
        <v>1912</v>
      </c>
      <c r="T286" t="s">
        <v>1913</v>
      </c>
      <c r="U286">
        <v>3700</v>
      </c>
      <c r="V286" t="s">
        <v>1914</v>
      </c>
      <c r="W286">
        <v>6797623837</v>
      </c>
      <c r="X286" t="s">
        <v>45</v>
      </c>
      <c r="Y286" s="1">
        <v>42645</v>
      </c>
      <c r="Z286">
        <v>131</v>
      </c>
      <c r="AA286">
        <v>645.99</v>
      </c>
      <c r="AB286">
        <v>184</v>
      </c>
      <c r="AC286">
        <v>84624.69</v>
      </c>
      <c r="AD286">
        <v>2016</v>
      </c>
      <c r="AE286" t="s">
        <v>2417</v>
      </c>
      <c r="AF286">
        <v>10</v>
      </c>
      <c r="AG286" t="s">
        <v>2475</v>
      </c>
      <c r="AH286" t="s">
        <v>2476</v>
      </c>
      <c r="AI286">
        <v>10</v>
      </c>
      <c r="AJ286" t="s">
        <v>2482</v>
      </c>
    </row>
    <row r="287" spans="1:36" x14ac:dyDescent="0.3">
      <c r="A287" t="s">
        <v>1194</v>
      </c>
      <c r="B287" t="s">
        <v>1786</v>
      </c>
      <c r="C287" t="s">
        <v>1787</v>
      </c>
      <c r="D287" t="s">
        <v>1788</v>
      </c>
      <c r="E287" t="s">
        <v>1789</v>
      </c>
      <c r="F287" t="s">
        <v>1790</v>
      </c>
      <c r="G287" t="s">
        <v>1788</v>
      </c>
      <c r="H287" t="s">
        <v>1915</v>
      </c>
      <c r="I287" t="s">
        <v>1916</v>
      </c>
      <c r="J287">
        <v>34542953201</v>
      </c>
      <c r="K287" s="17">
        <v>41589</v>
      </c>
      <c r="L287" t="s">
        <v>477</v>
      </c>
      <c r="M287" t="s">
        <v>863</v>
      </c>
      <c r="N287" t="s">
        <v>1917</v>
      </c>
      <c r="O287" t="s">
        <v>1918</v>
      </c>
      <c r="P287">
        <v>45.93</v>
      </c>
      <c r="Q287">
        <v>13.94</v>
      </c>
      <c r="R287">
        <v>59.87</v>
      </c>
      <c r="S287" t="s">
        <v>1919</v>
      </c>
      <c r="T287" t="s">
        <v>1920</v>
      </c>
      <c r="U287">
        <v>3700</v>
      </c>
      <c r="V287" t="s">
        <v>1921</v>
      </c>
      <c r="W287">
        <v>5836723</v>
      </c>
      <c r="X287" t="s">
        <v>62</v>
      </c>
      <c r="Y287" s="1">
        <v>42645</v>
      </c>
      <c r="Z287">
        <v>121</v>
      </c>
      <c r="AA287">
        <v>1431.99</v>
      </c>
      <c r="AB287">
        <v>184</v>
      </c>
      <c r="AC287">
        <v>173270.79</v>
      </c>
      <c r="AD287">
        <v>2016</v>
      </c>
      <c r="AE287" t="s">
        <v>2417</v>
      </c>
      <c r="AF287">
        <v>10</v>
      </c>
      <c r="AG287" t="s">
        <v>2475</v>
      </c>
      <c r="AH287" t="s">
        <v>2476</v>
      </c>
      <c r="AI287">
        <v>10</v>
      </c>
      <c r="AJ287" t="s">
        <v>2482</v>
      </c>
    </row>
    <row r="288" spans="1:36" x14ac:dyDescent="0.3">
      <c r="A288" t="s">
        <v>1194</v>
      </c>
      <c r="B288" t="s">
        <v>1786</v>
      </c>
      <c r="C288" t="s">
        <v>1787</v>
      </c>
      <c r="D288" t="s">
        <v>1788</v>
      </c>
      <c r="E288" t="s">
        <v>1789</v>
      </c>
      <c r="F288" t="s">
        <v>1790</v>
      </c>
      <c r="G288" t="s">
        <v>1788</v>
      </c>
      <c r="H288" t="s">
        <v>1922</v>
      </c>
      <c r="I288" t="s">
        <v>1923</v>
      </c>
      <c r="J288">
        <v>34777040027</v>
      </c>
      <c r="K288" s="17">
        <v>41589</v>
      </c>
      <c r="L288" t="s">
        <v>477</v>
      </c>
      <c r="M288" t="s">
        <v>1924</v>
      </c>
      <c r="N288" t="s">
        <v>1925</v>
      </c>
      <c r="O288" t="s">
        <v>1926</v>
      </c>
      <c r="P288">
        <v>760</v>
      </c>
      <c r="Q288">
        <v>190</v>
      </c>
      <c r="R288">
        <v>950</v>
      </c>
      <c r="S288" t="s">
        <v>1927</v>
      </c>
      <c r="T288" t="s">
        <v>1928</v>
      </c>
      <c r="U288">
        <v>2400</v>
      </c>
      <c r="V288" t="s">
        <v>1929</v>
      </c>
      <c r="W288">
        <v>8427261</v>
      </c>
      <c r="X288" t="s">
        <v>71</v>
      </c>
      <c r="Y288" s="1">
        <v>42645</v>
      </c>
      <c r="Z288">
        <v>63</v>
      </c>
      <c r="AA288">
        <v>479.99</v>
      </c>
      <c r="AB288">
        <v>184</v>
      </c>
      <c r="AC288">
        <v>30239.37</v>
      </c>
      <c r="AD288">
        <v>2016</v>
      </c>
      <c r="AE288" t="s">
        <v>2417</v>
      </c>
      <c r="AF288">
        <v>10</v>
      </c>
      <c r="AG288" t="s">
        <v>2475</v>
      </c>
      <c r="AH288" t="s">
        <v>2476</v>
      </c>
      <c r="AI288">
        <v>10</v>
      </c>
      <c r="AJ288" t="s">
        <v>2482</v>
      </c>
    </row>
    <row r="289" spans="1:36" x14ac:dyDescent="0.3">
      <c r="A289" t="s">
        <v>1194</v>
      </c>
      <c r="B289" t="s">
        <v>1786</v>
      </c>
      <c r="C289" t="s">
        <v>1787</v>
      </c>
      <c r="D289" t="s">
        <v>1788</v>
      </c>
      <c r="E289" t="s">
        <v>1789</v>
      </c>
      <c r="F289" t="s">
        <v>1790</v>
      </c>
      <c r="G289" t="s">
        <v>1788</v>
      </c>
      <c r="H289" t="s">
        <v>1930</v>
      </c>
      <c r="I289" t="s">
        <v>1931</v>
      </c>
      <c r="J289">
        <v>885642496</v>
      </c>
      <c r="K289" s="17">
        <v>40694</v>
      </c>
      <c r="L289" t="s">
        <v>477</v>
      </c>
      <c r="M289" t="s">
        <v>1924</v>
      </c>
      <c r="N289" t="s">
        <v>1932</v>
      </c>
      <c r="O289" t="s">
        <v>1933</v>
      </c>
      <c r="P289">
        <v>1365</v>
      </c>
      <c r="Q289">
        <v>210</v>
      </c>
      <c r="R289">
        <v>1575</v>
      </c>
      <c r="S289" t="s">
        <v>1934</v>
      </c>
      <c r="T289" t="s">
        <v>2458</v>
      </c>
      <c r="U289">
        <v>3600</v>
      </c>
      <c r="V289" t="s">
        <v>1935</v>
      </c>
      <c r="W289">
        <v>9920257</v>
      </c>
      <c r="X289" t="s">
        <v>45</v>
      </c>
      <c r="Y289" s="1">
        <v>42645</v>
      </c>
      <c r="Z289">
        <v>82</v>
      </c>
      <c r="AA289">
        <v>863.98</v>
      </c>
      <c r="AB289">
        <v>184</v>
      </c>
      <c r="AC289">
        <v>70846.36</v>
      </c>
      <c r="AD289">
        <v>2016</v>
      </c>
      <c r="AE289" t="s">
        <v>2417</v>
      </c>
      <c r="AF289">
        <v>10</v>
      </c>
      <c r="AG289" t="s">
        <v>2475</v>
      </c>
      <c r="AH289" t="s">
        <v>2476</v>
      </c>
      <c r="AI289">
        <v>10</v>
      </c>
      <c r="AJ289" t="s">
        <v>2482</v>
      </c>
    </row>
    <row r="290" spans="1:36" x14ac:dyDescent="0.3">
      <c r="A290" t="s">
        <v>1194</v>
      </c>
      <c r="B290" t="s">
        <v>1786</v>
      </c>
      <c r="C290" t="s">
        <v>1787</v>
      </c>
      <c r="D290" t="s">
        <v>1788</v>
      </c>
      <c r="E290" t="s">
        <v>1789</v>
      </c>
      <c r="F290" t="s">
        <v>1790</v>
      </c>
      <c r="G290" t="s">
        <v>1788</v>
      </c>
      <c r="H290" t="s">
        <v>1936</v>
      </c>
      <c r="I290" t="s">
        <v>1937</v>
      </c>
      <c r="J290">
        <v>610157931</v>
      </c>
      <c r="K290" s="17">
        <v>42093</v>
      </c>
      <c r="L290" t="s">
        <v>477</v>
      </c>
      <c r="M290" t="s">
        <v>1924</v>
      </c>
      <c r="N290" t="s">
        <v>1938</v>
      </c>
      <c r="O290" t="s">
        <v>1939</v>
      </c>
      <c r="P290">
        <v>2980</v>
      </c>
      <c r="Q290">
        <v>192</v>
      </c>
      <c r="R290">
        <v>3172</v>
      </c>
      <c r="S290" t="s">
        <v>1940</v>
      </c>
      <c r="T290" t="s">
        <v>2459</v>
      </c>
      <c r="U290">
        <v>3700</v>
      </c>
      <c r="V290" t="s">
        <v>1941</v>
      </c>
      <c r="W290">
        <v>3003798</v>
      </c>
      <c r="X290" t="s">
        <v>62</v>
      </c>
      <c r="Y290" s="1">
        <v>42642</v>
      </c>
      <c r="Z290">
        <v>41</v>
      </c>
      <c r="AA290">
        <v>645.99</v>
      </c>
      <c r="AB290">
        <v>185</v>
      </c>
      <c r="AC290">
        <v>26485.59</v>
      </c>
      <c r="AD290">
        <v>2016</v>
      </c>
      <c r="AE290" t="s">
        <v>2421</v>
      </c>
      <c r="AF290">
        <v>9</v>
      </c>
      <c r="AG290" t="s">
        <v>2475</v>
      </c>
      <c r="AH290" t="s">
        <v>2485</v>
      </c>
      <c r="AI290">
        <v>9</v>
      </c>
      <c r="AJ290" t="s">
        <v>2489</v>
      </c>
    </row>
    <row r="291" spans="1:36" x14ac:dyDescent="0.3">
      <c r="A291" t="s">
        <v>1194</v>
      </c>
      <c r="B291" t="s">
        <v>1786</v>
      </c>
      <c r="C291" t="s">
        <v>1787</v>
      </c>
      <c r="D291" t="s">
        <v>1788</v>
      </c>
      <c r="E291" t="s">
        <v>1789</v>
      </c>
      <c r="F291" t="s">
        <v>1790</v>
      </c>
      <c r="G291" t="s">
        <v>1788</v>
      </c>
      <c r="H291" t="s">
        <v>1942</v>
      </c>
      <c r="I291" t="s">
        <v>1943</v>
      </c>
      <c r="J291">
        <v>34006756823</v>
      </c>
      <c r="K291" s="17">
        <v>41281</v>
      </c>
      <c r="L291" t="s">
        <v>477</v>
      </c>
      <c r="M291" t="s">
        <v>1924</v>
      </c>
      <c r="N291" t="s">
        <v>1944</v>
      </c>
      <c r="O291" t="s">
        <v>1945</v>
      </c>
      <c r="P291">
        <v>5790</v>
      </c>
      <c r="Q291">
        <v>200</v>
      </c>
      <c r="R291">
        <v>5990</v>
      </c>
      <c r="S291" t="s">
        <v>1946</v>
      </c>
      <c r="T291" t="s">
        <v>2460</v>
      </c>
      <c r="U291">
        <v>1500</v>
      </c>
      <c r="V291" t="s">
        <v>1947</v>
      </c>
      <c r="W291">
        <v>2120318</v>
      </c>
      <c r="X291" t="s">
        <v>62</v>
      </c>
      <c r="Y291" s="1">
        <v>42642</v>
      </c>
      <c r="Z291">
        <v>118</v>
      </c>
      <c r="AA291">
        <v>54.99</v>
      </c>
      <c r="AB291">
        <v>185</v>
      </c>
      <c r="AC291">
        <v>6488.8200000000006</v>
      </c>
      <c r="AD291">
        <v>2016</v>
      </c>
      <c r="AE291" t="s">
        <v>2421</v>
      </c>
      <c r="AF291">
        <v>9</v>
      </c>
      <c r="AG291" t="s">
        <v>2475</v>
      </c>
      <c r="AH291" t="s">
        <v>2485</v>
      </c>
      <c r="AI291">
        <v>9</v>
      </c>
      <c r="AJ291" t="s">
        <v>2489</v>
      </c>
    </row>
    <row r="292" spans="1:36" x14ac:dyDescent="0.3">
      <c r="A292" t="s">
        <v>1194</v>
      </c>
      <c r="B292" t="s">
        <v>1786</v>
      </c>
      <c r="C292" t="s">
        <v>1787</v>
      </c>
      <c r="D292" t="s">
        <v>1788</v>
      </c>
      <c r="E292" t="s">
        <v>1789</v>
      </c>
      <c r="F292" t="s">
        <v>1790</v>
      </c>
      <c r="G292" t="s">
        <v>1788</v>
      </c>
      <c r="H292" t="s">
        <v>1948</v>
      </c>
      <c r="I292" t="s">
        <v>1949</v>
      </c>
      <c r="J292">
        <v>34656383561</v>
      </c>
      <c r="K292" s="17">
        <v>42557</v>
      </c>
      <c r="L292" t="s">
        <v>477</v>
      </c>
      <c r="M292" t="s">
        <v>1924</v>
      </c>
      <c r="N292" t="s">
        <v>1950</v>
      </c>
      <c r="O292" t="s">
        <v>1951</v>
      </c>
      <c r="P292">
        <v>299</v>
      </c>
      <c r="Q292">
        <v>200</v>
      </c>
      <c r="R292">
        <v>499</v>
      </c>
      <c r="S292" t="s">
        <v>1952</v>
      </c>
      <c r="T292" t="s">
        <v>1953</v>
      </c>
      <c r="U292">
        <v>5000</v>
      </c>
      <c r="V292" t="s">
        <v>1954</v>
      </c>
      <c r="W292">
        <v>9638804</v>
      </c>
      <c r="X292" t="s">
        <v>71</v>
      </c>
      <c r="Y292" s="1">
        <v>42642</v>
      </c>
      <c r="Z292">
        <v>133</v>
      </c>
      <c r="AA292">
        <v>1199.99</v>
      </c>
      <c r="AB292">
        <v>88</v>
      </c>
      <c r="AC292">
        <v>159598.67000000001</v>
      </c>
      <c r="AD292">
        <v>2016</v>
      </c>
      <c r="AE292" t="s">
        <v>2421</v>
      </c>
      <c r="AF292">
        <v>9</v>
      </c>
      <c r="AG292" t="s">
        <v>2475</v>
      </c>
      <c r="AH292" t="s">
        <v>2485</v>
      </c>
      <c r="AI292">
        <v>9</v>
      </c>
      <c r="AJ292" t="s">
        <v>2489</v>
      </c>
    </row>
    <row r="293" spans="1:36" x14ac:dyDescent="0.3">
      <c r="A293" t="s">
        <v>1194</v>
      </c>
      <c r="B293" t="s">
        <v>1786</v>
      </c>
      <c r="C293" t="s">
        <v>1787</v>
      </c>
      <c r="D293" t="s">
        <v>1788</v>
      </c>
      <c r="E293" t="s">
        <v>1789</v>
      </c>
      <c r="F293" t="s">
        <v>1790</v>
      </c>
      <c r="G293" t="s">
        <v>1788</v>
      </c>
      <c r="H293" t="s">
        <v>1955</v>
      </c>
      <c r="I293" t="s">
        <v>1956</v>
      </c>
      <c r="J293">
        <v>34259753268</v>
      </c>
      <c r="K293" s="17">
        <v>41001</v>
      </c>
      <c r="L293" t="s">
        <v>477</v>
      </c>
      <c r="M293" t="s">
        <v>1924</v>
      </c>
      <c r="N293" t="s">
        <v>1957</v>
      </c>
      <c r="O293" t="s">
        <v>1939</v>
      </c>
      <c r="P293">
        <v>1565</v>
      </c>
      <c r="Q293">
        <v>225</v>
      </c>
      <c r="R293">
        <v>1790</v>
      </c>
      <c r="S293" t="s">
        <v>1958</v>
      </c>
      <c r="T293" t="s">
        <v>2461</v>
      </c>
      <c r="U293">
        <v>3700</v>
      </c>
      <c r="V293" t="s">
        <v>1959</v>
      </c>
      <c r="W293">
        <v>3545836723</v>
      </c>
      <c r="X293" t="s">
        <v>45</v>
      </c>
      <c r="Y293" s="1">
        <v>42971</v>
      </c>
      <c r="Z293">
        <v>80</v>
      </c>
      <c r="AA293">
        <v>1805.97</v>
      </c>
      <c r="AB293">
        <v>88</v>
      </c>
      <c r="AC293">
        <v>144477.6</v>
      </c>
      <c r="AD293">
        <v>2017</v>
      </c>
      <c r="AE293" t="s">
        <v>2419</v>
      </c>
      <c r="AF293">
        <v>8</v>
      </c>
      <c r="AG293" t="s">
        <v>2478</v>
      </c>
      <c r="AH293" t="s">
        <v>2485</v>
      </c>
      <c r="AI293">
        <v>8</v>
      </c>
      <c r="AJ293" t="s">
        <v>2486</v>
      </c>
    </row>
    <row r="294" spans="1:36" x14ac:dyDescent="0.3">
      <c r="A294" t="s">
        <v>1194</v>
      </c>
      <c r="B294" t="s">
        <v>1786</v>
      </c>
      <c r="C294" t="s">
        <v>1787</v>
      </c>
      <c r="D294" t="s">
        <v>1788</v>
      </c>
      <c r="E294" t="s">
        <v>1789</v>
      </c>
      <c r="F294" t="s">
        <v>1790</v>
      </c>
      <c r="G294" t="s">
        <v>1788</v>
      </c>
      <c r="H294" t="s">
        <v>1960</v>
      </c>
      <c r="I294" t="s">
        <v>1961</v>
      </c>
      <c r="J294">
        <v>34783149747</v>
      </c>
      <c r="K294" s="17">
        <v>42093</v>
      </c>
      <c r="L294" t="s">
        <v>477</v>
      </c>
      <c r="M294" t="s">
        <v>1924</v>
      </c>
      <c r="N294" t="s">
        <v>1962</v>
      </c>
      <c r="O294" t="s">
        <v>1963</v>
      </c>
      <c r="P294">
        <v>2425</v>
      </c>
      <c r="Q294">
        <v>200</v>
      </c>
      <c r="R294">
        <v>2625</v>
      </c>
      <c r="S294" t="s">
        <v>1964</v>
      </c>
      <c r="T294" t="s">
        <v>1965</v>
      </c>
      <c r="U294">
        <v>500</v>
      </c>
      <c r="V294" t="s">
        <v>1966</v>
      </c>
      <c r="W294">
        <v>3548427261</v>
      </c>
      <c r="X294" t="s">
        <v>71</v>
      </c>
      <c r="Y294" s="1">
        <v>42606</v>
      </c>
      <c r="Z294">
        <v>71</v>
      </c>
      <c r="AA294">
        <v>739.99</v>
      </c>
      <c r="AB294">
        <v>185</v>
      </c>
      <c r="AC294">
        <v>52539.29</v>
      </c>
      <c r="AD294">
        <v>2016</v>
      </c>
      <c r="AE294" t="s">
        <v>2419</v>
      </c>
      <c r="AF294">
        <v>8</v>
      </c>
      <c r="AG294" t="s">
        <v>2475</v>
      </c>
      <c r="AH294" t="s">
        <v>2485</v>
      </c>
      <c r="AI294">
        <v>8</v>
      </c>
      <c r="AJ294" t="s">
        <v>2486</v>
      </c>
    </row>
    <row r="295" spans="1:36" x14ac:dyDescent="0.3">
      <c r="A295" t="s">
        <v>1194</v>
      </c>
      <c r="B295" t="s">
        <v>1786</v>
      </c>
      <c r="C295" t="s">
        <v>1787</v>
      </c>
      <c r="D295" t="s">
        <v>1788</v>
      </c>
      <c r="E295" t="s">
        <v>1789</v>
      </c>
      <c r="F295" t="s">
        <v>1790</v>
      </c>
      <c r="G295" t="s">
        <v>1788</v>
      </c>
      <c r="H295" t="s">
        <v>1967</v>
      </c>
      <c r="I295" t="s">
        <v>1968</v>
      </c>
      <c r="J295">
        <v>34745587733</v>
      </c>
      <c r="K295" s="17">
        <v>41137</v>
      </c>
      <c r="L295" t="s">
        <v>477</v>
      </c>
      <c r="M295" t="s">
        <v>1924</v>
      </c>
      <c r="N295" t="s">
        <v>1969</v>
      </c>
      <c r="O295" t="s">
        <v>1970</v>
      </c>
      <c r="P295">
        <v>465</v>
      </c>
      <c r="Q295">
        <v>234</v>
      </c>
      <c r="R295">
        <v>699</v>
      </c>
      <c r="S295" t="s">
        <v>1971</v>
      </c>
      <c r="T295" t="s">
        <v>2462</v>
      </c>
      <c r="U295">
        <v>2400</v>
      </c>
      <c r="V295" t="s">
        <v>1972</v>
      </c>
      <c r="W295">
        <v>3549920257</v>
      </c>
      <c r="X295" t="s">
        <v>45</v>
      </c>
      <c r="Y295" s="1">
        <v>42184</v>
      </c>
      <c r="Z295">
        <v>46</v>
      </c>
      <c r="AA295">
        <v>80.72</v>
      </c>
      <c r="AB295">
        <v>185</v>
      </c>
      <c r="AC295">
        <v>3713.12</v>
      </c>
      <c r="AD295">
        <v>2015</v>
      </c>
      <c r="AE295" t="s">
        <v>2423</v>
      </c>
      <c r="AF295">
        <v>6</v>
      </c>
      <c r="AG295" t="s">
        <v>2488</v>
      </c>
      <c r="AH295" t="s">
        <v>2483</v>
      </c>
      <c r="AI295">
        <v>6</v>
      </c>
      <c r="AJ295" t="s">
        <v>2491</v>
      </c>
    </row>
    <row r="296" spans="1:36" x14ac:dyDescent="0.3">
      <c r="A296" t="s">
        <v>1194</v>
      </c>
      <c r="B296" t="s">
        <v>1786</v>
      </c>
      <c r="C296" t="s">
        <v>1787</v>
      </c>
      <c r="D296" t="s">
        <v>1788</v>
      </c>
      <c r="E296" t="s">
        <v>1789</v>
      </c>
      <c r="F296" t="s">
        <v>1790</v>
      </c>
      <c r="G296" t="s">
        <v>1788</v>
      </c>
      <c r="H296" t="s">
        <v>1973</v>
      </c>
      <c r="I296" t="s">
        <v>1974</v>
      </c>
      <c r="J296">
        <v>539663075</v>
      </c>
      <c r="K296" s="17">
        <v>40770</v>
      </c>
      <c r="L296" t="s">
        <v>477</v>
      </c>
      <c r="M296" t="s">
        <v>1924</v>
      </c>
      <c r="N296" t="s">
        <v>1975</v>
      </c>
      <c r="O296" t="s">
        <v>1976</v>
      </c>
      <c r="P296">
        <v>1165</v>
      </c>
      <c r="Q296">
        <v>225</v>
      </c>
      <c r="R296">
        <v>1390</v>
      </c>
      <c r="S296" t="s">
        <v>1977</v>
      </c>
      <c r="T296" t="s">
        <v>2463</v>
      </c>
      <c r="U296">
        <v>700</v>
      </c>
      <c r="V296" t="s">
        <v>1978</v>
      </c>
      <c r="W296">
        <v>3543003798</v>
      </c>
      <c r="X296" t="s">
        <v>62</v>
      </c>
      <c r="Y296" s="1">
        <v>42916</v>
      </c>
      <c r="Z296">
        <v>120</v>
      </c>
      <c r="AA296">
        <v>338.99</v>
      </c>
      <c r="AB296">
        <v>89</v>
      </c>
      <c r="AC296">
        <v>40678.800000000003</v>
      </c>
      <c r="AD296">
        <v>2017</v>
      </c>
      <c r="AE296" t="s">
        <v>2423</v>
      </c>
      <c r="AF296">
        <v>6</v>
      </c>
      <c r="AG296" t="s">
        <v>2478</v>
      </c>
      <c r="AH296" t="s">
        <v>2483</v>
      </c>
      <c r="AI296">
        <v>6</v>
      </c>
      <c r="AJ296" t="s">
        <v>2491</v>
      </c>
    </row>
    <row r="297" spans="1:36" x14ac:dyDescent="0.3">
      <c r="A297" t="s">
        <v>1194</v>
      </c>
      <c r="B297" t="s">
        <v>1786</v>
      </c>
      <c r="C297" t="s">
        <v>1787</v>
      </c>
      <c r="D297" t="s">
        <v>1788</v>
      </c>
      <c r="E297" t="s">
        <v>1789</v>
      </c>
      <c r="F297" t="s">
        <v>1790</v>
      </c>
      <c r="G297" t="s">
        <v>1788</v>
      </c>
      <c r="H297" t="s">
        <v>1979</v>
      </c>
      <c r="I297" t="s">
        <v>1980</v>
      </c>
      <c r="J297">
        <v>551019688</v>
      </c>
      <c r="K297" s="17">
        <v>40854</v>
      </c>
      <c r="L297" t="s">
        <v>477</v>
      </c>
      <c r="M297" t="s">
        <v>1924</v>
      </c>
      <c r="N297" t="s">
        <v>1981</v>
      </c>
      <c r="O297" t="s">
        <v>1982</v>
      </c>
      <c r="P297">
        <v>2756</v>
      </c>
      <c r="Q297">
        <v>240</v>
      </c>
      <c r="R297">
        <v>2996</v>
      </c>
      <c r="S297" t="s">
        <v>1983</v>
      </c>
      <c r="T297" t="s">
        <v>2464</v>
      </c>
      <c r="U297">
        <v>100</v>
      </c>
      <c r="V297" t="s">
        <v>1984</v>
      </c>
      <c r="W297">
        <v>3542120318</v>
      </c>
      <c r="X297" t="s">
        <v>71</v>
      </c>
      <c r="Y297" s="1">
        <v>42551</v>
      </c>
      <c r="Z297">
        <v>59</v>
      </c>
      <c r="AA297">
        <v>1908.73</v>
      </c>
      <c r="AB297">
        <v>89</v>
      </c>
      <c r="AC297">
        <v>112615.07</v>
      </c>
      <c r="AD297">
        <v>2016</v>
      </c>
      <c r="AE297" t="s">
        <v>2423</v>
      </c>
      <c r="AF297">
        <v>6</v>
      </c>
      <c r="AG297" t="s">
        <v>2475</v>
      </c>
      <c r="AH297" t="s">
        <v>2483</v>
      </c>
      <c r="AI297">
        <v>6</v>
      </c>
      <c r="AJ297" t="s">
        <v>2491</v>
      </c>
    </row>
    <row r="298" spans="1:36" x14ac:dyDescent="0.3">
      <c r="A298" t="s">
        <v>1194</v>
      </c>
      <c r="B298" t="s">
        <v>1786</v>
      </c>
      <c r="C298" t="s">
        <v>1787</v>
      </c>
      <c r="D298" t="s">
        <v>1788</v>
      </c>
      <c r="E298" t="s">
        <v>1789</v>
      </c>
      <c r="F298" t="s">
        <v>1790</v>
      </c>
      <c r="G298" t="s">
        <v>1788</v>
      </c>
      <c r="H298" t="s">
        <v>1985</v>
      </c>
      <c r="I298" t="s">
        <v>1986</v>
      </c>
      <c r="J298">
        <v>795418559</v>
      </c>
      <c r="K298" s="17">
        <v>40954</v>
      </c>
      <c r="L298" t="s">
        <v>613</v>
      </c>
      <c r="M298" t="s">
        <v>1924</v>
      </c>
      <c r="N298" t="s">
        <v>1987</v>
      </c>
      <c r="O298" t="s">
        <v>1988</v>
      </c>
      <c r="P298">
        <v>1850</v>
      </c>
      <c r="Q298">
        <v>250</v>
      </c>
      <c r="R298">
        <v>2100</v>
      </c>
      <c r="S298" t="s">
        <v>1989</v>
      </c>
      <c r="T298" t="s">
        <v>1990</v>
      </c>
      <c r="U298">
        <v>500</v>
      </c>
      <c r="V298" t="s">
        <v>1991</v>
      </c>
      <c r="W298">
        <v>3549638804</v>
      </c>
      <c r="X298" t="s">
        <v>45</v>
      </c>
      <c r="Y298" s="1">
        <v>42185</v>
      </c>
      <c r="Z298">
        <v>80</v>
      </c>
      <c r="AA298">
        <v>1029.99</v>
      </c>
      <c r="AB298">
        <v>186</v>
      </c>
      <c r="AC298">
        <v>82399.199999999997</v>
      </c>
      <c r="AD298">
        <v>2015</v>
      </c>
      <c r="AE298" t="s">
        <v>2423</v>
      </c>
      <c r="AF298">
        <v>6</v>
      </c>
      <c r="AG298" t="s">
        <v>2488</v>
      </c>
      <c r="AH298" t="s">
        <v>2483</v>
      </c>
      <c r="AI298">
        <v>6</v>
      </c>
      <c r="AJ298" t="s">
        <v>2491</v>
      </c>
    </row>
    <row r="299" spans="1:36" x14ac:dyDescent="0.3">
      <c r="A299" t="s">
        <v>1194</v>
      </c>
      <c r="B299" t="s">
        <v>1786</v>
      </c>
      <c r="C299" t="s">
        <v>1787</v>
      </c>
      <c r="D299" t="s">
        <v>1788</v>
      </c>
      <c r="E299" t="s">
        <v>1789</v>
      </c>
      <c r="F299" t="s">
        <v>1790</v>
      </c>
      <c r="G299" t="s">
        <v>1788</v>
      </c>
      <c r="H299" t="s">
        <v>1992</v>
      </c>
      <c r="I299" t="s">
        <v>1993</v>
      </c>
      <c r="J299">
        <v>990971041</v>
      </c>
      <c r="K299" s="17">
        <v>41407</v>
      </c>
      <c r="L299" t="s">
        <v>613</v>
      </c>
      <c r="M299" t="s">
        <v>1924</v>
      </c>
      <c r="N299" t="s">
        <v>1994</v>
      </c>
      <c r="O299" t="s">
        <v>1995</v>
      </c>
      <c r="P299">
        <v>925</v>
      </c>
      <c r="Q299">
        <v>265</v>
      </c>
      <c r="R299">
        <v>1190</v>
      </c>
      <c r="S299" t="s">
        <v>1996</v>
      </c>
      <c r="T299" t="s">
        <v>1997</v>
      </c>
      <c r="U299">
        <v>3500</v>
      </c>
      <c r="V299" t="s">
        <v>1998</v>
      </c>
      <c r="W299">
        <v>5836723</v>
      </c>
      <c r="X299" t="s">
        <v>45</v>
      </c>
      <c r="Y299" s="1">
        <v>42551</v>
      </c>
      <c r="Z299">
        <v>51</v>
      </c>
      <c r="AA299">
        <v>2377.09</v>
      </c>
      <c r="AB299">
        <v>191</v>
      </c>
      <c r="AC299">
        <v>121231.59000000001</v>
      </c>
      <c r="AD299">
        <v>2016</v>
      </c>
      <c r="AE299" t="s">
        <v>2423</v>
      </c>
      <c r="AF299">
        <v>6</v>
      </c>
      <c r="AG299" t="s">
        <v>2475</v>
      </c>
      <c r="AH299" t="s">
        <v>2483</v>
      </c>
      <c r="AI299">
        <v>6</v>
      </c>
      <c r="AJ299" t="s">
        <v>2491</v>
      </c>
    </row>
    <row r="300" spans="1:36" x14ac:dyDescent="0.3">
      <c r="A300" t="s">
        <v>1194</v>
      </c>
      <c r="B300" t="s">
        <v>1786</v>
      </c>
      <c r="C300" t="s">
        <v>1787</v>
      </c>
      <c r="D300" t="s">
        <v>1788</v>
      </c>
      <c r="E300" t="s">
        <v>1789</v>
      </c>
      <c r="F300" t="s">
        <v>1790</v>
      </c>
      <c r="G300" t="s">
        <v>1788</v>
      </c>
      <c r="H300" t="s">
        <v>1999</v>
      </c>
      <c r="I300" t="s">
        <v>2000</v>
      </c>
      <c r="J300">
        <v>715589434</v>
      </c>
      <c r="K300" s="17">
        <v>40917</v>
      </c>
      <c r="L300" t="s">
        <v>613</v>
      </c>
      <c r="M300" t="s">
        <v>1924</v>
      </c>
      <c r="N300" t="s">
        <v>2001</v>
      </c>
      <c r="O300" t="s">
        <v>2002</v>
      </c>
      <c r="P300">
        <v>13250</v>
      </c>
      <c r="Q300">
        <v>1749</v>
      </c>
      <c r="R300">
        <v>14999</v>
      </c>
      <c r="S300" t="s">
        <v>2003</v>
      </c>
      <c r="T300" t="s">
        <v>400</v>
      </c>
      <c r="U300">
        <v>1400</v>
      </c>
      <c r="V300" t="s">
        <v>2004</v>
      </c>
      <c r="W300">
        <v>8427261</v>
      </c>
      <c r="X300" t="s">
        <v>45</v>
      </c>
      <c r="Y300" s="1">
        <v>42542</v>
      </c>
      <c r="Z300">
        <v>45</v>
      </c>
      <c r="AA300">
        <v>41.99</v>
      </c>
      <c r="AB300">
        <v>93</v>
      </c>
      <c r="AC300">
        <v>1889.5500000000002</v>
      </c>
      <c r="AD300">
        <v>2016</v>
      </c>
      <c r="AE300" t="s">
        <v>2423</v>
      </c>
      <c r="AF300">
        <v>6</v>
      </c>
      <c r="AG300" t="s">
        <v>2475</v>
      </c>
      <c r="AH300" t="s">
        <v>2483</v>
      </c>
      <c r="AI300">
        <v>6</v>
      </c>
      <c r="AJ300" t="s">
        <v>2491</v>
      </c>
    </row>
    <row r="301" spans="1:36" x14ac:dyDescent="0.3">
      <c r="A301" t="s">
        <v>1194</v>
      </c>
      <c r="B301" t="s">
        <v>1786</v>
      </c>
      <c r="C301" t="s">
        <v>1787</v>
      </c>
      <c r="D301" t="s">
        <v>1788</v>
      </c>
      <c r="E301" t="s">
        <v>1789</v>
      </c>
      <c r="F301" t="s">
        <v>1790</v>
      </c>
      <c r="G301" t="s">
        <v>1788</v>
      </c>
      <c r="H301" t="s">
        <v>2005</v>
      </c>
      <c r="I301" t="s">
        <v>2006</v>
      </c>
      <c r="J301">
        <v>444227859</v>
      </c>
      <c r="K301" s="17">
        <v>42051</v>
      </c>
      <c r="L301" t="s">
        <v>613</v>
      </c>
      <c r="M301" t="s">
        <v>1924</v>
      </c>
      <c r="N301" t="s">
        <v>2007</v>
      </c>
      <c r="O301" t="s">
        <v>2008</v>
      </c>
      <c r="P301">
        <v>1829</v>
      </c>
      <c r="Q301">
        <v>221</v>
      </c>
      <c r="R301">
        <v>2050</v>
      </c>
      <c r="S301" t="s">
        <v>2009</v>
      </c>
      <c r="T301" t="s">
        <v>2010</v>
      </c>
      <c r="U301">
        <v>3500</v>
      </c>
      <c r="V301" t="s">
        <v>2011</v>
      </c>
      <c r="W301">
        <v>9920257</v>
      </c>
      <c r="X301" t="s">
        <v>62</v>
      </c>
      <c r="Y301" s="1">
        <v>41446</v>
      </c>
      <c r="Z301">
        <v>122</v>
      </c>
      <c r="AA301">
        <v>699.89</v>
      </c>
      <c r="AB301">
        <v>94</v>
      </c>
      <c r="AC301">
        <v>85386.58</v>
      </c>
      <c r="AD301">
        <v>2013</v>
      </c>
      <c r="AE301" t="s">
        <v>2423</v>
      </c>
      <c r="AF301">
        <v>6</v>
      </c>
      <c r="AG301" t="s">
        <v>2492</v>
      </c>
      <c r="AH301" t="s">
        <v>2483</v>
      </c>
      <c r="AI301">
        <v>6</v>
      </c>
      <c r="AJ301" t="s">
        <v>2491</v>
      </c>
    </row>
    <row r="302" spans="1:36" x14ac:dyDescent="0.3">
      <c r="A302" t="s">
        <v>1194</v>
      </c>
      <c r="B302" t="s">
        <v>1786</v>
      </c>
      <c r="C302" t="s">
        <v>1787</v>
      </c>
      <c r="D302" t="s">
        <v>1788</v>
      </c>
      <c r="E302" t="s">
        <v>1789</v>
      </c>
      <c r="F302" t="s">
        <v>1790</v>
      </c>
      <c r="G302" t="s">
        <v>1788</v>
      </c>
      <c r="H302" t="s">
        <v>2012</v>
      </c>
      <c r="I302" t="s">
        <v>2013</v>
      </c>
      <c r="J302">
        <v>783962355</v>
      </c>
      <c r="K302" s="17">
        <v>41365</v>
      </c>
      <c r="L302" t="s">
        <v>613</v>
      </c>
      <c r="M302" t="s">
        <v>1924</v>
      </c>
      <c r="N302" t="s">
        <v>2014</v>
      </c>
      <c r="O302" t="s">
        <v>2015</v>
      </c>
      <c r="P302">
        <v>585</v>
      </c>
      <c r="Q302">
        <v>110</v>
      </c>
      <c r="R302">
        <v>695</v>
      </c>
      <c r="S302" t="s">
        <v>2016</v>
      </c>
      <c r="T302" t="s">
        <v>2017</v>
      </c>
      <c r="U302">
        <v>5000</v>
      </c>
      <c r="V302" t="s">
        <v>2018</v>
      </c>
      <c r="W302">
        <v>3003798</v>
      </c>
      <c r="X302" t="s">
        <v>71</v>
      </c>
      <c r="Y302" s="1">
        <v>42542</v>
      </c>
      <c r="Z302">
        <v>99</v>
      </c>
      <c r="AA302">
        <v>800.74</v>
      </c>
      <c r="AB302">
        <v>194</v>
      </c>
      <c r="AC302">
        <v>79273.259999999995</v>
      </c>
      <c r="AD302">
        <v>2016</v>
      </c>
      <c r="AE302" t="s">
        <v>2423</v>
      </c>
      <c r="AF302">
        <v>6</v>
      </c>
      <c r="AG302" t="s">
        <v>2475</v>
      </c>
      <c r="AH302" t="s">
        <v>2483</v>
      </c>
      <c r="AI302">
        <v>6</v>
      </c>
      <c r="AJ302" t="s">
        <v>2491</v>
      </c>
    </row>
    <row r="303" spans="1:36" x14ac:dyDescent="0.3">
      <c r="A303" t="s">
        <v>1194</v>
      </c>
      <c r="B303" t="s">
        <v>1786</v>
      </c>
      <c r="C303" t="s">
        <v>1787</v>
      </c>
      <c r="D303" t="s">
        <v>1788</v>
      </c>
      <c r="E303" t="s">
        <v>1789</v>
      </c>
      <c r="F303" t="s">
        <v>1790</v>
      </c>
      <c r="G303" t="s">
        <v>1788</v>
      </c>
      <c r="H303" t="s">
        <v>2019</v>
      </c>
      <c r="I303" t="s">
        <v>2020</v>
      </c>
      <c r="J303">
        <v>416978356</v>
      </c>
      <c r="K303" s="17">
        <v>41407</v>
      </c>
      <c r="L303" t="s">
        <v>613</v>
      </c>
      <c r="M303" t="s">
        <v>1924</v>
      </c>
      <c r="N303" t="s">
        <v>2021</v>
      </c>
      <c r="O303" t="s">
        <v>2022</v>
      </c>
      <c r="P303">
        <v>799</v>
      </c>
      <c r="Q303">
        <v>200</v>
      </c>
      <c r="R303">
        <v>999</v>
      </c>
      <c r="S303" t="s">
        <v>2023</v>
      </c>
      <c r="T303" t="s">
        <v>2024</v>
      </c>
      <c r="U303">
        <v>200</v>
      </c>
      <c r="V303" t="s">
        <v>2025</v>
      </c>
      <c r="W303">
        <v>2120318</v>
      </c>
      <c r="X303" t="s">
        <v>45</v>
      </c>
      <c r="Y303" s="1">
        <v>42535</v>
      </c>
      <c r="Z303">
        <v>137</v>
      </c>
      <c r="AA303">
        <v>57.98</v>
      </c>
      <c r="AB303">
        <v>95</v>
      </c>
      <c r="AC303">
        <v>7943.2599999999993</v>
      </c>
      <c r="AD303">
        <v>2016</v>
      </c>
      <c r="AE303" t="s">
        <v>2423</v>
      </c>
      <c r="AF303">
        <v>6</v>
      </c>
      <c r="AG303" t="s">
        <v>2475</v>
      </c>
      <c r="AH303" t="s">
        <v>2483</v>
      </c>
      <c r="AI303">
        <v>6</v>
      </c>
      <c r="AJ303" t="s">
        <v>2491</v>
      </c>
    </row>
    <row r="304" spans="1:36" x14ac:dyDescent="0.3">
      <c r="A304" t="s">
        <v>1194</v>
      </c>
      <c r="B304" t="s">
        <v>1786</v>
      </c>
      <c r="C304" t="s">
        <v>1787</v>
      </c>
      <c r="D304" t="s">
        <v>1788</v>
      </c>
      <c r="E304" t="s">
        <v>1789</v>
      </c>
      <c r="F304" t="s">
        <v>1790</v>
      </c>
      <c r="G304" t="s">
        <v>1788</v>
      </c>
      <c r="H304" t="s">
        <v>2026</v>
      </c>
      <c r="I304" t="s">
        <v>2027</v>
      </c>
      <c r="J304">
        <v>18564905</v>
      </c>
      <c r="K304" s="17">
        <v>41463</v>
      </c>
      <c r="L304" t="s">
        <v>613</v>
      </c>
      <c r="M304" t="s">
        <v>1924</v>
      </c>
      <c r="N304" t="s">
        <v>2028</v>
      </c>
      <c r="O304" t="s">
        <v>1939</v>
      </c>
      <c r="P304">
        <v>2399</v>
      </c>
      <c r="Q304">
        <v>100</v>
      </c>
      <c r="R304">
        <v>2499</v>
      </c>
      <c r="S304" t="s">
        <v>2029</v>
      </c>
      <c r="T304" t="s">
        <v>2030</v>
      </c>
      <c r="U304">
        <v>400</v>
      </c>
      <c r="V304" t="s">
        <v>2031</v>
      </c>
      <c r="W304">
        <v>9638804</v>
      </c>
      <c r="X304" t="s">
        <v>62</v>
      </c>
      <c r="Y304" s="1">
        <v>42534</v>
      </c>
      <c r="Z304">
        <v>37</v>
      </c>
      <c r="AA304">
        <v>267.99</v>
      </c>
      <c r="AB304">
        <v>96</v>
      </c>
      <c r="AC304">
        <v>9915.630000000001</v>
      </c>
      <c r="AD304">
        <v>2016</v>
      </c>
      <c r="AE304" t="s">
        <v>2423</v>
      </c>
      <c r="AF304">
        <v>6</v>
      </c>
      <c r="AG304" t="s">
        <v>2475</v>
      </c>
      <c r="AH304" t="s">
        <v>2483</v>
      </c>
      <c r="AI304">
        <v>6</v>
      </c>
      <c r="AJ304" t="s">
        <v>2491</v>
      </c>
    </row>
    <row r="305" spans="1:36" x14ac:dyDescent="0.3">
      <c r="A305" t="s">
        <v>1194</v>
      </c>
      <c r="B305" t="s">
        <v>1786</v>
      </c>
      <c r="C305" t="s">
        <v>1787</v>
      </c>
      <c r="D305" t="s">
        <v>1788</v>
      </c>
      <c r="E305" t="s">
        <v>1789</v>
      </c>
      <c r="F305" t="s">
        <v>1790</v>
      </c>
      <c r="G305" t="s">
        <v>1788</v>
      </c>
      <c r="H305" t="s">
        <v>2032</v>
      </c>
      <c r="I305" t="s">
        <v>2033</v>
      </c>
      <c r="J305">
        <v>352558782</v>
      </c>
      <c r="K305" s="17">
        <v>42776</v>
      </c>
      <c r="L305" t="s">
        <v>613</v>
      </c>
      <c r="M305" t="s">
        <v>1924</v>
      </c>
      <c r="N305" t="s">
        <v>2034</v>
      </c>
      <c r="O305" t="s">
        <v>2035</v>
      </c>
      <c r="P305">
        <v>4150</v>
      </c>
      <c r="Q305">
        <v>200</v>
      </c>
      <c r="R305">
        <v>4350</v>
      </c>
      <c r="S305" t="s">
        <v>2036</v>
      </c>
      <c r="T305" t="s">
        <v>2037</v>
      </c>
      <c r="U305">
        <v>2300</v>
      </c>
      <c r="V305" t="s">
        <v>2038</v>
      </c>
      <c r="W305">
        <v>3545836723</v>
      </c>
      <c r="X305" t="s">
        <v>45</v>
      </c>
      <c r="Y305" s="1">
        <v>42811</v>
      </c>
      <c r="Z305">
        <v>130</v>
      </c>
      <c r="AA305">
        <v>2998.89</v>
      </c>
      <c r="AB305">
        <v>96</v>
      </c>
      <c r="AC305">
        <v>389855.7</v>
      </c>
      <c r="AD305">
        <v>2017</v>
      </c>
      <c r="AE305" t="s">
        <v>2422</v>
      </c>
      <c r="AF305">
        <v>3</v>
      </c>
      <c r="AG305" t="s">
        <v>2478</v>
      </c>
      <c r="AH305" t="s">
        <v>2479</v>
      </c>
      <c r="AI305">
        <v>3</v>
      </c>
      <c r="AJ305" t="s">
        <v>2490</v>
      </c>
    </row>
    <row r="306" spans="1:36" x14ac:dyDescent="0.3">
      <c r="A306" t="s">
        <v>1194</v>
      </c>
      <c r="B306" t="s">
        <v>1786</v>
      </c>
      <c r="C306" t="s">
        <v>1787</v>
      </c>
      <c r="D306" t="s">
        <v>1788</v>
      </c>
      <c r="E306" t="s">
        <v>1789</v>
      </c>
      <c r="F306" t="s">
        <v>1790</v>
      </c>
      <c r="G306" t="s">
        <v>1788</v>
      </c>
      <c r="H306" t="s">
        <v>2039</v>
      </c>
      <c r="I306" t="s">
        <v>2040</v>
      </c>
      <c r="J306">
        <v>540200580</v>
      </c>
      <c r="K306" s="17">
        <v>40812</v>
      </c>
      <c r="L306" t="s">
        <v>613</v>
      </c>
      <c r="M306" t="s">
        <v>1924</v>
      </c>
      <c r="N306" t="s">
        <v>2041</v>
      </c>
      <c r="O306" t="s">
        <v>2042</v>
      </c>
      <c r="P306">
        <v>485</v>
      </c>
      <c r="Q306">
        <v>105</v>
      </c>
      <c r="R306">
        <v>590</v>
      </c>
      <c r="S306" t="s">
        <v>2043</v>
      </c>
      <c r="T306" t="s">
        <v>2044</v>
      </c>
      <c r="U306">
        <v>2400</v>
      </c>
      <c r="V306" t="s">
        <v>2045</v>
      </c>
      <c r="W306">
        <v>3548427261</v>
      </c>
      <c r="X306" t="s">
        <v>45</v>
      </c>
      <c r="Y306" s="1">
        <v>42787</v>
      </c>
      <c r="Z306">
        <v>87</v>
      </c>
      <c r="AA306">
        <v>1064.99</v>
      </c>
      <c r="AB306">
        <v>96</v>
      </c>
      <c r="AC306">
        <v>92654.13</v>
      </c>
      <c r="AD306">
        <v>2017</v>
      </c>
      <c r="AE306" t="s">
        <v>2415</v>
      </c>
      <c r="AF306">
        <v>2</v>
      </c>
      <c r="AG306" t="s">
        <v>2478</v>
      </c>
      <c r="AH306" t="s">
        <v>2479</v>
      </c>
      <c r="AI306">
        <v>2</v>
      </c>
      <c r="AJ306" t="s">
        <v>2480</v>
      </c>
    </row>
    <row r="307" spans="1:36" x14ac:dyDescent="0.3">
      <c r="A307" t="s">
        <v>1194</v>
      </c>
      <c r="B307" t="s">
        <v>1786</v>
      </c>
      <c r="C307" t="s">
        <v>1787</v>
      </c>
      <c r="D307" t="s">
        <v>1788</v>
      </c>
      <c r="E307" t="s">
        <v>1789</v>
      </c>
      <c r="F307" t="s">
        <v>1790</v>
      </c>
      <c r="G307" t="s">
        <v>1788</v>
      </c>
      <c r="H307" t="s">
        <v>2046</v>
      </c>
      <c r="I307" t="s">
        <v>2047</v>
      </c>
      <c r="J307">
        <v>760698629</v>
      </c>
      <c r="K307" s="17">
        <v>41365</v>
      </c>
      <c r="L307" t="s">
        <v>613</v>
      </c>
      <c r="M307" t="s">
        <v>1924</v>
      </c>
      <c r="N307" t="s">
        <v>2048</v>
      </c>
      <c r="O307" t="s">
        <v>2049</v>
      </c>
      <c r="P307">
        <v>12578</v>
      </c>
      <c r="Q307">
        <v>1962</v>
      </c>
      <c r="R307">
        <v>14540</v>
      </c>
      <c r="S307" t="s">
        <v>2050</v>
      </c>
      <c r="T307" t="s">
        <v>2051</v>
      </c>
      <c r="U307">
        <v>2400</v>
      </c>
      <c r="V307" t="s">
        <v>2052</v>
      </c>
      <c r="W307">
        <v>3549920257</v>
      </c>
      <c r="X307" t="s">
        <v>71</v>
      </c>
      <c r="Y307" s="1">
        <v>42787</v>
      </c>
      <c r="Z307">
        <v>149</v>
      </c>
      <c r="AA307">
        <v>1199.99</v>
      </c>
      <c r="AB307">
        <v>97</v>
      </c>
      <c r="AC307">
        <v>178798.51</v>
      </c>
      <c r="AD307">
        <v>2017</v>
      </c>
      <c r="AE307" t="s">
        <v>2415</v>
      </c>
      <c r="AF307">
        <v>2</v>
      </c>
      <c r="AG307" t="s">
        <v>2478</v>
      </c>
      <c r="AH307" t="s">
        <v>2479</v>
      </c>
      <c r="AI307">
        <v>2</v>
      </c>
      <c r="AJ307" t="s">
        <v>2480</v>
      </c>
    </row>
    <row r="308" spans="1:36" x14ac:dyDescent="0.3">
      <c r="A308" t="s">
        <v>1194</v>
      </c>
      <c r="B308" t="s">
        <v>1786</v>
      </c>
      <c r="C308" t="s">
        <v>1787</v>
      </c>
      <c r="D308" t="s">
        <v>1788</v>
      </c>
      <c r="E308" t="s">
        <v>1789</v>
      </c>
      <c r="F308" t="s">
        <v>1790</v>
      </c>
      <c r="G308" t="s">
        <v>1788</v>
      </c>
      <c r="H308" t="s">
        <v>2053</v>
      </c>
      <c r="I308" t="s">
        <v>2054</v>
      </c>
      <c r="J308">
        <v>851644129</v>
      </c>
      <c r="K308" s="17">
        <v>41771</v>
      </c>
      <c r="L308" t="s">
        <v>613</v>
      </c>
      <c r="M308" t="s">
        <v>1924</v>
      </c>
      <c r="N308" t="s">
        <v>2055</v>
      </c>
      <c r="O308" t="s">
        <v>2056</v>
      </c>
      <c r="P308">
        <v>75410</v>
      </c>
      <c r="Q308">
        <v>2770</v>
      </c>
      <c r="R308">
        <v>78180</v>
      </c>
      <c r="S308" t="s">
        <v>2057</v>
      </c>
      <c r="T308" t="s">
        <v>2058</v>
      </c>
      <c r="U308">
        <v>2400</v>
      </c>
      <c r="V308" t="s">
        <v>2059</v>
      </c>
      <c r="W308">
        <v>3543003798</v>
      </c>
      <c r="X308" t="s">
        <v>62</v>
      </c>
      <c r="Y308" s="1">
        <v>42417</v>
      </c>
      <c r="Z308">
        <v>149</v>
      </c>
      <c r="AA308">
        <v>2064.9899999999998</v>
      </c>
      <c r="AB308">
        <v>97</v>
      </c>
      <c r="AC308">
        <v>307683.50999999995</v>
      </c>
      <c r="AD308">
        <v>2016</v>
      </c>
      <c r="AE308" t="s">
        <v>2415</v>
      </c>
      <c r="AF308">
        <v>2</v>
      </c>
      <c r="AG308" t="s">
        <v>2475</v>
      </c>
      <c r="AH308" t="s">
        <v>2479</v>
      </c>
      <c r="AI308">
        <v>2</v>
      </c>
      <c r="AJ308" t="s">
        <v>2480</v>
      </c>
    </row>
    <row r="309" spans="1:36" x14ac:dyDescent="0.3">
      <c r="A309" t="s">
        <v>1194</v>
      </c>
      <c r="B309" t="s">
        <v>1786</v>
      </c>
      <c r="C309" t="s">
        <v>1787</v>
      </c>
      <c r="D309" t="s">
        <v>1788</v>
      </c>
      <c r="E309" t="s">
        <v>1789</v>
      </c>
      <c r="F309" t="s">
        <v>1790</v>
      </c>
      <c r="G309" t="s">
        <v>1788</v>
      </c>
      <c r="H309" t="s">
        <v>2060</v>
      </c>
      <c r="I309" t="s">
        <v>2061</v>
      </c>
      <c r="J309">
        <v>383775576</v>
      </c>
      <c r="K309" s="17">
        <v>41365</v>
      </c>
      <c r="L309" t="s">
        <v>613</v>
      </c>
      <c r="M309" t="s">
        <v>1924</v>
      </c>
      <c r="N309" t="s">
        <v>2062</v>
      </c>
      <c r="O309" t="s">
        <v>2063</v>
      </c>
      <c r="P309">
        <v>3250</v>
      </c>
      <c r="Q309">
        <v>320</v>
      </c>
      <c r="R309">
        <v>3570</v>
      </c>
      <c r="S309" t="s">
        <v>2064</v>
      </c>
      <c r="T309" t="s">
        <v>2065</v>
      </c>
      <c r="U309">
        <v>2400</v>
      </c>
      <c r="V309" t="s">
        <v>2066</v>
      </c>
      <c r="W309">
        <v>3542120318</v>
      </c>
      <c r="X309" t="s">
        <v>71</v>
      </c>
      <c r="Y309" s="1">
        <v>42417</v>
      </c>
      <c r="Z309">
        <v>83</v>
      </c>
      <c r="AA309">
        <v>312.67</v>
      </c>
      <c r="AB309">
        <v>101</v>
      </c>
      <c r="AC309">
        <v>25951.61</v>
      </c>
      <c r="AD309">
        <v>2016</v>
      </c>
      <c r="AE309" t="s">
        <v>2415</v>
      </c>
      <c r="AF309">
        <v>2</v>
      </c>
      <c r="AG309" t="s">
        <v>2475</v>
      </c>
      <c r="AH309" t="s">
        <v>2479</v>
      </c>
      <c r="AI309">
        <v>2</v>
      </c>
      <c r="AJ309" t="s">
        <v>2480</v>
      </c>
    </row>
    <row r="310" spans="1:36" x14ac:dyDescent="0.3">
      <c r="A310" t="s">
        <v>1194</v>
      </c>
      <c r="B310" t="s">
        <v>1786</v>
      </c>
      <c r="C310" t="s">
        <v>1787</v>
      </c>
      <c r="D310" t="s">
        <v>1788</v>
      </c>
      <c r="E310" t="s">
        <v>1789</v>
      </c>
      <c r="F310" t="s">
        <v>1790</v>
      </c>
      <c r="G310" t="s">
        <v>1788</v>
      </c>
      <c r="H310" t="s">
        <v>2067</v>
      </c>
      <c r="I310" t="s">
        <v>2068</v>
      </c>
      <c r="J310">
        <v>34672749853</v>
      </c>
      <c r="K310" s="17">
        <v>41463</v>
      </c>
      <c r="L310" t="s">
        <v>613</v>
      </c>
      <c r="M310" t="s">
        <v>1924</v>
      </c>
      <c r="N310" t="s">
        <v>2069</v>
      </c>
      <c r="O310" t="s">
        <v>2070</v>
      </c>
      <c r="P310">
        <v>4210</v>
      </c>
      <c r="Q310">
        <v>330</v>
      </c>
      <c r="R310">
        <v>4540</v>
      </c>
      <c r="S310" t="s">
        <v>2071</v>
      </c>
      <c r="T310" t="s">
        <v>2072</v>
      </c>
      <c r="U310">
        <v>2400</v>
      </c>
      <c r="V310" t="s">
        <v>2073</v>
      </c>
      <c r="W310">
        <v>3549638804</v>
      </c>
      <c r="X310" t="s">
        <v>62</v>
      </c>
      <c r="Y310" s="1">
        <v>42776</v>
      </c>
      <c r="Z310">
        <v>94</v>
      </c>
      <c r="AA310">
        <v>999.99</v>
      </c>
      <c r="AB310">
        <v>101</v>
      </c>
      <c r="AC310">
        <v>93999.06</v>
      </c>
      <c r="AD310">
        <v>2017</v>
      </c>
      <c r="AE310" t="s">
        <v>2415</v>
      </c>
      <c r="AF310">
        <v>2</v>
      </c>
      <c r="AG310" t="s">
        <v>2478</v>
      </c>
      <c r="AH310" t="s">
        <v>2479</v>
      </c>
      <c r="AI310">
        <v>2</v>
      </c>
      <c r="AJ310" t="s">
        <v>2480</v>
      </c>
    </row>
    <row r="311" spans="1:36" x14ac:dyDescent="0.3">
      <c r="A311" t="s">
        <v>1194</v>
      </c>
      <c r="B311" t="s">
        <v>1786</v>
      </c>
      <c r="C311" t="s">
        <v>1787</v>
      </c>
      <c r="D311" t="s">
        <v>1788</v>
      </c>
      <c r="E311" t="s">
        <v>1789</v>
      </c>
      <c r="F311" t="s">
        <v>1790</v>
      </c>
      <c r="G311" t="s">
        <v>1788</v>
      </c>
      <c r="H311" t="s">
        <v>2074</v>
      </c>
      <c r="I311" t="s">
        <v>2075</v>
      </c>
      <c r="J311">
        <v>34741476112</v>
      </c>
      <c r="K311" s="17">
        <v>41463</v>
      </c>
      <c r="L311" t="s">
        <v>613</v>
      </c>
      <c r="M311" t="s">
        <v>1924</v>
      </c>
      <c r="N311" t="s">
        <v>2076</v>
      </c>
      <c r="O311" t="s">
        <v>2035</v>
      </c>
      <c r="P311">
        <v>4254</v>
      </c>
      <c r="Q311">
        <v>96</v>
      </c>
      <c r="R311">
        <v>4350</v>
      </c>
      <c r="S311" t="s">
        <v>2077</v>
      </c>
      <c r="T311" t="s">
        <v>2078</v>
      </c>
      <c r="U311">
        <v>2400</v>
      </c>
      <c r="V311" t="s">
        <v>2079</v>
      </c>
      <c r="W311">
        <v>4011073887</v>
      </c>
      <c r="X311" t="s">
        <v>71</v>
      </c>
      <c r="Y311" s="1">
        <v>42776</v>
      </c>
      <c r="Z311">
        <v>79</v>
      </c>
      <c r="AA311">
        <v>267.99</v>
      </c>
      <c r="AB311">
        <v>101</v>
      </c>
      <c r="AC311">
        <v>21171.21</v>
      </c>
      <c r="AD311">
        <v>2017</v>
      </c>
      <c r="AE311" t="s">
        <v>2415</v>
      </c>
      <c r="AF311">
        <v>2</v>
      </c>
      <c r="AG311" t="s">
        <v>2478</v>
      </c>
      <c r="AH311" t="s">
        <v>2479</v>
      </c>
      <c r="AI311">
        <v>2</v>
      </c>
      <c r="AJ311" t="s">
        <v>2480</v>
      </c>
    </row>
    <row r="312" spans="1:36" x14ac:dyDescent="0.3">
      <c r="A312" t="s">
        <v>1194</v>
      </c>
      <c r="B312" t="s">
        <v>1786</v>
      </c>
      <c r="C312" t="s">
        <v>1787</v>
      </c>
      <c r="D312" t="s">
        <v>1788</v>
      </c>
      <c r="E312" t="s">
        <v>1789</v>
      </c>
      <c r="F312" t="s">
        <v>1790</v>
      </c>
      <c r="G312" t="s">
        <v>1788</v>
      </c>
      <c r="H312" t="s">
        <v>2080</v>
      </c>
      <c r="I312" t="s">
        <v>2081</v>
      </c>
      <c r="J312">
        <v>430936754</v>
      </c>
      <c r="K312" s="17">
        <v>41953</v>
      </c>
      <c r="L312" t="s">
        <v>613</v>
      </c>
      <c r="M312" t="s">
        <v>1924</v>
      </c>
      <c r="N312" t="s">
        <v>2082</v>
      </c>
      <c r="O312" t="s">
        <v>2083</v>
      </c>
      <c r="P312">
        <v>4154</v>
      </c>
      <c r="Q312">
        <v>91</v>
      </c>
      <c r="R312">
        <v>4245</v>
      </c>
      <c r="S312" t="s">
        <v>2084</v>
      </c>
      <c r="T312" t="s">
        <v>2085</v>
      </c>
      <c r="U312">
        <v>2400</v>
      </c>
      <c r="V312" t="s">
        <v>2086</v>
      </c>
      <c r="W312">
        <v>4014943283</v>
      </c>
      <c r="X312" t="s">
        <v>45</v>
      </c>
      <c r="Y312" s="1">
        <v>42776</v>
      </c>
      <c r="Z312">
        <v>114</v>
      </c>
      <c r="AA312">
        <v>1850</v>
      </c>
      <c r="AB312">
        <v>120</v>
      </c>
      <c r="AC312">
        <v>210900</v>
      </c>
      <c r="AD312">
        <v>2017</v>
      </c>
      <c r="AE312" t="s">
        <v>2415</v>
      </c>
      <c r="AF312">
        <v>2</v>
      </c>
      <c r="AG312" t="s">
        <v>2478</v>
      </c>
      <c r="AH312" t="s">
        <v>2479</v>
      </c>
      <c r="AI312">
        <v>2</v>
      </c>
      <c r="AJ312" t="s">
        <v>2480</v>
      </c>
    </row>
    <row r="313" spans="1:36" x14ac:dyDescent="0.3">
      <c r="A313" t="s">
        <v>1194</v>
      </c>
      <c r="B313" t="s">
        <v>1786</v>
      </c>
      <c r="C313" t="s">
        <v>1787</v>
      </c>
      <c r="D313" t="s">
        <v>1788</v>
      </c>
      <c r="E313" t="s">
        <v>1789</v>
      </c>
      <c r="F313" t="s">
        <v>1790</v>
      </c>
      <c r="G313" t="s">
        <v>1788</v>
      </c>
      <c r="H313" t="s">
        <v>2087</v>
      </c>
      <c r="I313" t="s">
        <v>2088</v>
      </c>
      <c r="J313">
        <v>94008926</v>
      </c>
      <c r="K313" s="17">
        <v>41729</v>
      </c>
      <c r="L313" t="s">
        <v>613</v>
      </c>
      <c r="M313" t="s">
        <v>1924</v>
      </c>
      <c r="N313" t="s">
        <v>2089</v>
      </c>
      <c r="O313" t="s">
        <v>2090</v>
      </c>
      <c r="P313">
        <v>4250</v>
      </c>
      <c r="Q313">
        <v>250</v>
      </c>
      <c r="R313">
        <v>4500</v>
      </c>
      <c r="S313" t="s">
        <v>2091</v>
      </c>
      <c r="T313" t="s">
        <v>2092</v>
      </c>
      <c r="U313">
        <v>2500</v>
      </c>
      <c r="V313" t="s">
        <v>2093</v>
      </c>
      <c r="W313">
        <v>4017718205</v>
      </c>
      <c r="X313" t="s">
        <v>45</v>
      </c>
      <c r="Y313" s="1">
        <v>42737</v>
      </c>
      <c r="Z313">
        <v>143</v>
      </c>
      <c r="AA313">
        <v>789.79</v>
      </c>
      <c r="AB313">
        <v>138</v>
      </c>
      <c r="AC313">
        <v>112939.97</v>
      </c>
      <c r="AD313">
        <v>2017</v>
      </c>
      <c r="AE313" t="s">
        <v>2416</v>
      </c>
      <c r="AF313">
        <v>1</v>
      </c>
      <c r="AG313" t="s">
        <v>2478</v>
      </c>
      <c r="AH313" t="s">
        <v>2479</v>
      </c>
      <c r="AI313">
        <v>1</v>
      </c>
      <c r="AJ313" t="s">
        <v>2481</v>
      </c>
    </row>
    <row r="314" spans="1:36" x14ac:dyDescent="0.3">
      <c r="A314" t="s">
        <v>2094</v>
      </c>
      <c r="B314" t="s">
        <v>2095</v>
      </c>
      <c r="C314" t="s">
        <v>2096</v>
      </c>
      <c r="D314" t="s">
        <v>2096</v>
      </c>
      <c r="E314" t="s">
        <v>2097</v>
      </c>
      <c r="F314" t="s">
        <v>2098</v>
      </c>
      <c r="G314" t="s">
        <v>2096</v>
      </c>
      <c r="H314" t="s">
        <v>2099</v>
      </c>
      <c r="I314" t="s">
        <v>2100</v>
      </c>
      <c r="J314">
        <v>663293070</v>
      </c>
      <c r="K314" s="17">
        <v>41043</v>
      </c>
      <c r="L314" t="s">
        <v>613</v>
      </c>
      <c r="M314" t="s">
        <v>1924</v>
      </c>
      <c r="N314" t="s">
        <v>2101</v>
      </c>
      <c r="O314" t="s">
        <v>2102</v>
      </c>
      <c r="P314">
        <v>2300</v>
      </c>
      <c r="Q314">
        <v>249</v>
      </c>
      <c r="R314">
        <v>2549</v>
      </c>
      <c r="S314" t="s">
        <v>2103</v>
      </c>
      <c r="T314" t="s">
        <v>2104</v>
      </c>
      <c r="U314">
        <v>3600</v>
      </c>
      <c r="V314" t="s">
        <v>2105</v>
      </c>
      <c r="W314">
        <v>4018808030</v>
      </c>
      <c r="X314" t="s">
        <v>62</v>
      </c>
      <c r="Y314" s="1">
        <v>42352</v>
      </c>
      <c r="Z314">
        <v>117</v>
      </c>
      <c r="AA314">
        <v>671.38</v>
      </c>
      <c r="AB314">
        <v>128</v>
      </c>
      <c r="AC314">
        <v>78551.460000000006</v>
      </c>
      <c r="AD314">
        <v>2015</v>
      </c>
      <c r="AE314" t="s">
        <v>2425</v>
      </c>
      <c r="AF314">
        <v>12</v>
      </c>
      <c r="AG314" t="s">
        <v>2488</v>
      </c>
      <c r="AH314" t="s">
        <v>2476</v>
      </c>
      <c r="AI314">
        <v>12</v>
      </c>
      <c r="AJ314" t="s">
        <v>2487</v>
      </c>
    </row>
    <row r="315" spans="1:36" x14ac:dyDescent="0.3">
      <c r="A315" t="s">
        <v>2094</v>
      </c>
      <c r="B315" t="s">
        <v>2095</v>
      </c>
      <c r="C315" t="s">
        <v>2096</v>
      </c>
      <c r="D315" t="s">
        <v>2096</v>
      </c>
      <c r="E315" t="s">
        <v>2097</v>
      </c>
      <c r="F315" t="s">
        <v>2098</v>
      </c>
      <c r="G315" t="s">
        <v>2096</v>
      </c>
      <c r="H315" t="s">
        <v>2106</v>
      </c>
      <c r="I315" t="s">
        <v>2107</v>
      </c>
      <c r="J315">
        <v>160274046</v>
      </c>
      <c r="K315" s="17">
        <v>41547</v>
      </c>
      <c r="L315" t="s">
        <v>613</v>
      </c>
      <c r="M315" t="s">
        <v>1924</v>
      </c>
      <c r="N315" t="s">
        <v>2108</v>
      </c>
      <c r="O315" t="s">
        <v>2109</v>
      </c>
      <c r="P315">
        <v>330</v>
      </c>
      <c r="Q315">
        <v>0</v>
      </c>
      <c r="R315">
        <v>330</v>
      </c>
      <c r="S315" t="s">
        <v>2110</v>
      </c>
      <c r="T315" t="s">
        <v>2111</v>
      </c>
      <c r="U315">
        <v>3600</v>
      </c>
      <c r="V315" t="s">
        <v>2112</v>
      </c>
      <c r="W315">
        <v>4018843628</v>
      </c>
      <c r="X315" t="s">
        <v>62</v>
      </c>
      <c r="Y315" s="1">
        <v>42339</v>
      </c>
      <c r="Z315">
        <v>114</v>
      </c>
      <c r="AA315">
        <v>677.99</v>
      </c>
      <c r="AB315">
        <v>158</v>
      </c>
      <c r="AC315">
        <v>77290.86</v>
      </c>
      <c r="AD315">
        <v>2015</v>
      </c>
      <c r="AE315" t="s">
        <v>2425</v>
      </c>
      <c r="AF315">
        <v>12</v>
      </c>
      <c r="AG315" t="s">
        <v>2488</v>
      </c>
      <c r="AH315" t="s">
        <v>2476</v>
      </c>
      <c r="AI315">
        <v>12</v>
      </c>
      <c r="AJ315" t="s">
        <v>2487</v>
      </c>
    </row>
    <row r="316" spans="1:36" x14ac:dyDescent="0.3">
      <c r="A316" t="s">
        <v>2094</v>
      </c>
      <c r="B316" t="s">
        <v>2095</v>
      </c>
      <c r="C316" t="s">
        <v>2096</v>
      </c>
      <c r="D316" t="s">
        <v>2096</v>
      </c>
      <c r="E316" t="s">
        <v>2097</v>
      </c>
      <c r="F316" t="s">
        <v>2098</v>
      </c>
      <c r="G316" t="s">
        <v>2096</v>
      </c>
      <c r="H316" t="s">
        <v>2113</v>
      </c>
      <c r="I316" t="s">
        <v>2114</v>
      </c>
      <c r="J316">
        <v>3485261606</v>
      </c>
      <c r="K316" s="17">
        <v>41547</v>
      </c>
      <c r="L316" t="s">
        <v>613</v>
      </c>
      <c r="M316" t="s">
        <v>1924</v>
      </c>
      <c r="N316" t="s">
        <v>2115</v>
      </c>
      <c r="O316" t="s">
        <v>2090</v>
      </c>
      <c r="P316">
        <v>3800</v>
      </c>
      <c r="Q316">
        <v>350</v>
      </c>
      <c r="R316">
        <v>4150</v>
      </c>
      <c r="S316" t="s">
        <v>2116</v>
      </c>
      <c r="T316" t="s">
        <v>2117</v>
      </c>
      <c r="U316">
        <v>3600</v>
      </c>
      <c r="V316" t="s">
        <v>2118</v>
      </c>
      <c r="W316">
        <v>4010482751</v>
      </c>
      <c r="X316" t="s">
        <v>71</v>
      </c>
      <c r="Y316" s="1">
        <v>42705</v>
      </c>
      <c r="Z316">
        <v>129</v>
      </c>
      <c r="AA316">
        <v>564.89</v>
      </c>
      <c r="AB316">
        <v>158</v>
      </c>
      <c r="AC316">
        <v>72870.81</v>
      </c>
      <c r="AD316">
        <v>2016</v>
      </c>
      <c r="AE316" t="s">
        <v>2425</v>
      </c>
      <c r="AF316">
        <v>12</v>
      </c>
      <c r="AG316" t="s">
        <v>2475</v>
      </c>
      <c r="AH316" t="s">
        <v>2476</v>
      </c>
      <c r="AI316">
        <v>12</v>
      </c>
      <c r="AJ316" t="s">
        <v>2487</v>
      </c>
    </row>
    <row r="317" spans="1:36" x14ac:dyDescent="0.3">
      <c r="A317" t="s">
        <v>2094</v>
      </c>
      <c r="B317" t="s">
        <v>2095</v>
      </c>
      <c r="C317" t="s">
        <v>2096</v>
      </c>
      <c r="D317" t="s">
        <v>2096</v>
      </c>
      <c r="E317" t="s">
        <v>2097</v>
      </c>
      <c r="F317" t="s">
        <v>2098</v>
      </c>
      <c r="G317" t="s">
        <v>2096</v>
      </c>
      <c r="H317" t="s">
        <v>2119</v>
      </c>
      <c r="I317" t="s">
        <v>2120</v>
      </c>
      <c r="J317">
        <v>68829417</v>
      </c>
      <c r="K317" s="17">
        <v>41687</v>
      </c>
      <c r="L317" t="s">
        <v>613</v>
      </c>
      <c r="M317" t="s">
        <v>1924</v>
      </c>
      <c r="N317" t="s">
        <v>2121</v>
      </c>
      <c r="O317" t="s">
        <v>2122</v>
      </c>
      <c r="P317">
        <v>2550</v>
      </c>
      <c r="Q317">
        <v>150</v>
      </c>
      <c r="R317">
        <v>2700</v>
      </c>
      <c r="S317" t="s">
        <v>2123</v>
      </c>
      <c r="T317" t="s">
        <v>2124</v>
      </c>
      <c r="U317">
        <v>3700</v>
      </c>
      <c r="V317" t="s">
        <v>2125</v>
      </c>
      <c r="W317">
        <v>74011073887</v>
      </c>
      <c r="X317" t="s">
        <v>71</v>
      </c>
      <c r="Y317" s="1">
        <v>42704</v>
      </c>
      <c r="Z317">
        <v>150</v>
      </c>
      <c r="AA317">
        <v>849.99</v>
      </c>
      <c r="AB317">
        <v>177</v>
      </c>
      <c r="AC317">
        <v>127498.5</v>
      </c>
      <c r="AD317">
        <v>2016</v>
      </c>
      <c r="AE317" t="s">
        <v>2414</v>
      </c>
      <c r="AF317">
        <v>11</v>
      </c>
      <c r="AG317" t="s">
        <v>2475</v>
      </c>
      <c r="AH317" t="s">
        <v>2476</v>
      </c>
      <c r="AI317">
        <v>11</v>
      </c>
      <c r="AJ317" t="s">
        <v>2477</v>
      </c>
    </row>
    <row r="318" spans="1:36" x14ac:dyDescent="0.3">
      <c r="A318" t="s">
        <v>2094</v>
      </c>
      <c r="B318" t="s">
        <v>2095</v>
      </c>
      <c r="C318" t="s">
        <v>2096</v>
      </c>
      <c r="D318" t="s">
        <v>2096</v>
      </c>
      <c r="E318" t="s">
        <v>2097</v>
      </c>
      <c r="F318" t="s">
        <v>2098</v>
      </c>
      <c r="G318" t="s">
        <v>2096</v>
      </c>
      <c r="H318" t="s">
        <v>2126</v>
      </c>
      <c r="I318" t="s">
        <v>2127</v>
      </c>
      <c r="J318">
        <v>68811771</v>
      </c>
      <c r="K318" s="17">
        <v>42009</v>
      </c>
      <c r="L318" t="s">
        <v>750</v>
      </c>
      <c r="M318" t="s">
        <v>1924</v>
      </c>
      <c r="N318" t="s">
        <v>2128</v>
      </c>
      <c r="O318" t="s">
        <v>2129</v>
      </c>
      <c r="P318">
        <v>3400</v>
      </c>
      <c r="Q318">
        <v>298</v>
      </c>
      <c r="R318">
        <v>3698</v>
      </c>
      <c r="S318" t="s">
        <v>2130</v>
      </c>
      <c r="T318" t="s">
        <v>2131</v>
      </c>
      <c r="U318">
        <v>5000</v>
      </c>
      <c r="V318" t="s">
        <v>2132</v>
      </c>
      <c r="W318">
        <v>74014943283</v>
      </c>
      <c r="X318" t="s">
        <v>62</v>
      </c>
      <c r="Y318" s="1">
        <v>43040</v>
      </c>
      <c r="Z318">
        <v>58</v>
      </c>
      <c r="AA318">
        <v>1499.89</v>
      </c>
      <c r="AB318">
        <v>178</v>
      </c>
      <c r="AC318">
        <v>86993.62000000001</v>
      </c>
      <c r="AD318">
        <v>2017</v>
      </c>
      <c r="AE318" t="s">
        <v>2414</v>
      </c>
      <c r="AF318">
        <v>11</v>
      </c>
      <c r="AG318" t="s">
        <v>2478</v>
      </c>
      <c r="AH318" t="s">
        <v>2476</v>
      </c>
      <c r="AI318">
        <v>11</v>
      </c>
      <c r="AJ318" t="s">
        <v>2477</v>
      </c>
    </row>
    <row r="319" spans="1:36" x14ac:dyDescent="0.3">
      <c r="A319" t="s">
        <v>2094</v>
      </c>
      <c r="B319" t="s">
        <v>2095</v>
      </c>
      <c r="C319" t="s">
        <v>2096</v>
      </c>
      <c r="D319" t="s">
        <v>2096</v>
      </c>
      <c r="E319" t="s">
        <v>2097</v>
      </c>
      <c r="F319" t="s">
        <v>2098</v>
      </c>
      <c r="G319" t="s">
        <v>2096</v>
      </c>
      <c r="H319" t="s">
        <v>2133</v>
      </c>
      <c r="I319" t="s">
        <v>2134</v>
      </c>
      <c r="J319">
        <v>68858795</v>
      </c>
      <c r="K319" s="17">
        <v>40581</v>
      </c>
      <c r="L319" t="s">
        <v>750</v>
      </c>
      <c r="M319" t="s">
        <v>1924</v>
      </c>
      <c r="N319" t="s">
        <v>2135</v>
      </c>
      <c r="O319" t="s">
        <v>2136</v>
      </c>
      <c r="P319">
        <v>498</v>
      </c>
      <c r="Q319">
        <v>0</v>
      </c>
      <c r="R319">
        <v>498</v>
      </c>
      <c r="S319" t="s">
        <v>2137</v>
      </c>
      <c r="T319" t="s">
        <v>2138</v>
      </c>
      <c r="U319">
        <v>100</v>
      </c>
      <c r="V319" t="s">
        <v>2139</v>
      </c>
      <c r="W319">
        <v>74017718205</v>
      </c>
      <c r="X319" t="s">
        <v>45</v>
      </c>
      <c r="Y319" s="1">
        <v>42304</v>
      </c>
      <c r="Z319">
        <v>61</v>
      </c>
      <c r="AA319">
        <v>1751.99</v>
      </c>
      <c r="AB319">
        <v>178</v>
      </c>
      <c r="AC319">
        <v>106871.39</v>
      </c>
      <c r="AD319">
        <v>2015</v>
      </c>
      <c r="AE319" t="s">
        <v>2417</v>
      </c>
      <c r="AF319">
        <v>10</v>
      </c>
      <c r="AG319" t="s">
        <v>2488</v>
      </c>
      <c r="AH319" t="s">
        <v>2476</v>
      </c>
      <c r="AI319">
        <v>10</v>
      </c>
      <c r="AJ319" t="s">
        <v>2482</v>
      </c>
    </row>
    <row r="320" spans="1:36" x14ac:dyDescent="0.3">
      <c r="A320" t="s">
        <v>2094</v>
      </c>
      <c r="B320" t="s">
        <v>2095</v>
      </c>
      <c r="C320" t="s">
        <v>2096</v>
      </c>
      <c r="D320" t="s">
        <v>2096</v>
      </c>
      <c r="E320" t="s">
        <v>2097</v>
      </c>
      <c r="F320" t="s">
        <v>2098</v>
      </c>
      <c r="G320" t="s">
        <v>2096</v>
      </c>
      <c r="H320" t="s">
        <v>2137</v>
      </c>
      <c r="I320" t="s">
        <v>2139</v>
      </c>
      <c r="J320">
        <v>68875372</v>
      </c>
      <c r="K320" s="17">
        <v>40854</v>
      </c>
      <c r="L320" t="s">
        <v>750</v>
      </c>
      <c r="M320" t="s">
        <v>1924</v>
      </c>
      <c r="N320" t="s">
        <v>2140</v>
      </c>
      <c r="O320" t="s">
        <v>2141</v>
      </c>
      <c r="P320">
        <v>3100</v>
      </c>
      <c r="Q320">
        <v>499</v>
      </c>
      <c r="R320">
        <v>3599</v>
      </c>
      <c r="S320" t="s">
        <v>2142</v>
      </c>
      <c r="T320" t="s">
        <v>2143</v>
      </c>
      <c r="U320">
        <v>5000</v>
      </c>
      <c r="V320" t="s">
        <v>2144</v>
      </c>
      <c r="W320">
        <v>74018808030</v>
      </c>
      <c r="X320" t="s">
        <v>71</v>
      </c>
      <c r="Y320" s="1">
        <v>42305</v>
      </c>
      <c r="Z320">
        <v>37</v>
      </c>
      <c r="AA320">
        <v>519.99</v>
      </c>
      <c r="AB320">
        <v>171</v>
      </c>
      <c r="AC320">
        <v>19239.63</v>
      </c>
      <c r="AD320">
        <v>2015</v>
      </c>
      <c r="AE320" t="s">
        <v>2417</v>
      </c>
      <c r="AF320">
        <v>10</v>
      </c>
      <c r="AG320" t="s">
        <v>2488</v>
      </c>
      <c r="AH320" t="s">
        <v>2476</v>
      </c>
      <c r="AI320">
        <v>10</v>
      </c>
      <c r="AJ320" t="s">
        <v>2482</v>
      </c>
    </row>
    <row r="321" spans="1:36" x14ac:dyDescent="0.3">
      <c r="A321" t="s">
        <v>2094</v>
      </c>
      <c r="B321" t="s">
        <v>2095</v>
      </c>
      <c r="C321" t="s">
        <v>2096</v>
      </c>
      <c r="D321" t="s">
        <v>2096</v>
      </c>
      <c r="E321" t="s">
        <v>2097</v>
      </c>
      <c r="F321" t="s">
        <v>2098</v>
      </c>
      <c r="G321" t="s">
        <v>2096</v>
      </c>
      <c r="H321" t="s">
        <v>2142</v>
      </c>
      <c r="I321" t="s">
        <v>2144</v>
      </c>
      <c r="J321">
        <v>68884316</v>
      </c>
      <c r="K321" s="17">
        <v>41974</v>
      </c>
      <c r="L321" t="s">
        <v>750</v>
      </c>
      <c r="M321" t="s">
        <v>1924</v>
      </c>
      <c r="N321" t="s">
        <v>2145</v>
      </c>
      <c r="O321" t="s">
        <v>2146</v>
      </c>
      <c r="P321">
        <v>5000</v>
      </c>
      <c r="Q321">
        <v>1990</v>
      </c>
      <c r="R321">
        <v>6990</v>
      </c>
      <c r="S321" t="s">
        <v>2147</v>
      </c>
      <c r="T321" t="s">
        <v>2148</v>
      </c>
      <c r="U321">
        <v>3500</v>
      </c>
      <c r="V321" t="s">
        <v>2149</v>
      </c>
      <c r="W321">
        <v>74018843628</v>
      </c>
      <c r="X321" t="s">
        <v>45</v>
      </c>
      <c r="Y321" s="1">
        <v>42786</v>
      </c>
      <c r="Z321">
        <v>133</v>
      </c>
      <c r="AA321">
        <v>749.99</v>
      </c>
      <c r="AB321">
        <v>172</v>
      </c>
      <c r="AC321">
        <v>99748.67</v>
      </c>
      <c r="AD321">
        <v>2017</v>
      </c>
      <c r="AE321" t="s">
        <v>2415</v>
      </c>
      <c r="AF321">
        <v>2</v>
      </c>
      <c r="AG321" t="s">
        <v>2478</v>
      </c>
      <c r="AH321" t="s">
        <v>2479</v>
      </c>
      <c r="AI321">
        <v>2</v>
      </c>
      <c r="AJ321" t="s">
        <v>2480</v>
      </c>
    </row>
    <row r="322" spans="1:36" x14ac:dyDescent="0.3">
      <c r="A322" t="s">
        <v>2094</v>
      </c>
      <c r="B322" t="s">
        <v>2095</v>
      </c>
      <c r="C322" t="s">
        <v>2096</v>
      </c>
      <c r="D322" t="s">
        <v>2096</v>
      </c>
      <c r="E322" t="s">
        <v>2097</v>
      </c>
      <c r="F322" t="s">
        <v>2098</v>
      </c>
      <c r="G322" t="s">
        <v>2096</v>
      </c>
      <c r="H322" t="s">
        <v>2147</v>
      </c>
      <c r="I322" t="s">
        <v>2149</v>
      </c>
      <c r="J322">
        <v>68813375</v>
      </c>
      <c r="K322" s="17">
        <v>40553</v>
      </c>
      <c r="L322" t="s">
        <v>750</v>
      </c>
      <c r="M322" t="s">
        <v>39</v>
      </c>
      <c r="N322" t="s">
        <v>90</v>
      </c>
      <c r="O322" t="s">
        <v>91</v>
      </c>
      <c r="P322">
        <v>2101.59</v>
      </c>
      <c r="Q322">
        <v>275.5</v>
      </c>
      <c r="R322">
        <v>2377.09</v>
      </c>
      <c r="S322" t="s">
        <v>2150</v>
      </c>
      <c r="T322" t="s">
        <v>2151</v>
      </c>
      <c r="U322">
        <v>2000</v>
      </c>
      <c r="V322" t="s">
        <v>2152</v>
      </c>
      <c r="W322">
        <v>74010482751</v>
      </c>
      <c r="X322" t="s">
        <v>45</v>
      </c>
      <c r="Y322" s="1">
        <v>42738</v>
      </c>
      <c r="Z322">
        <v>37</v>
      </c>
      <c r="AA322">
        <v>999.99</v>
      </c>
      <c r="AB322">
        <v>172</v>
      </c>
      <c r="AC322">
        <v>36999.629999999997</v>
      </c>
      <c r="AD322">
        <v>2017</v>
      </c>
      <c r="AE322" t="s">
        <v>2416</v>
      </c>
      <c r="AF322">
        <v>1</v>
      </c>
      <c r="AG322" t="s">
        <v>2478</v>
      </c>
      <c r="AH322" t="s">
        <v>2479</v>
      </c>
      <c r="AI322">
        <v>1</v>
      </c>
      <c r="AJ322" t="s">
        <v>2481</v>
      </c>
    </row>
    <row r="323" spans="1:36" x14ac:dyDescent="0.3">
      <c r="A323" t="s">
        <v>2094</v>
      </c>
      <c r="B323" t="s">
        <v>2095</v>
      </c>
      <c r="C323" t="s">
        <v>2096</v>
      </c>
      <c r="D323" t="s">
        <v>2096</v>
      </c>
      <c r="E323" t="s">
        <v>2097</v>
      </c>
      <c r="F323" t="s">
        <v>2098</v>
      </c>
      <c r="G323" t="s">
        <v>2096</v>
      </c>
      <c r="H323" t="s">
        <v>2150</v>
      </c>
      <c r="I323" t="s">
        <v>2152</v>
      </c>
      <c r="J323">
        <v>68858637</v>
      </c>
      <c r="K323" s="17">
        <v>40729</v>
      </c>
      <c r="L323" t="s">
        <v>38</v>
      </c>
      <c r="M323" t="s">
        <v>39</v>
      </c>
      <c r="N323" t="s">
        <v>97</v>
      </c>
      <c r="O323" t="s">
        <v>98</v>
      </c>
      <c r="P323">
        <v>1780.35</v>
      </c>
      <c r="Q323">
        <v>489.64</v>
      </c>
      <c r="R323">
        <v>2269.9899999999998</v>
      </c>
      <c r="S323" t="s">
        <v>2153</v>
      </c>
      <c r="T323" t="s">
        <v>2154</v>
      </c>
      <c r="U323">
        <v>200</v>
      </c>
      <c r="V323" t="s">
        <v>2155</v>
      </c>
      <c r="W323">
        <v>480083</v>
      </c>
      <c r="X323" t="s">
        <v>62</v>
      </c>
      <c r="Y323" s="1">
        <v>43023</v>
      </c>
      <c r="Z323">
        <v>121</v>
      </c>
      <c r="AA323">
        <v>119.99</v>
      </c>
      <c r="AB323">
        <v>173</v>
      </c>
      <c r="AC323">
        <v>14518.789999999999</v>
      </c>
      <c r="AD323">
        <v>2017</v>
      </c>
      <c r="AE323" t="s">
        <v>2417</v>
      </c>
      <c r="AF323">
        <v>10</v>
      </c>
      <c r="AG323" t="s">
        <v>2478</v>
      </c>
      <c r="AH323" t="s">
        <v>2476</v>
      </c>
      <c r="AI323">
        <v>10</v>
      </c>
      <c r="AJ323" t="s">
        <v>2482</v>
      </c>
    </row>
    <row r="324" spans="1:36" x14ac:dyDescent="0.3">
      <c r="A324" t="s">
        <v>2094</v>
      </c>
      <c r="B324" t="s">
        <v>2095</v>
      </c>
      <c r="C324" t="s">
        <v>2096</v>
      </c>
      <c r="D324" t="s">
        <v>2096</v>
      </c>
      <c r="E324" t="s">
        <v>2097</v>
      </c>
      <c r="F324" t="s">
        <v>2098</v>
      </c>
      <c r="G324" t="s">
        <v>2096</v>
      </c>
      <c r="H324" t="s">
        <v>2153</v>
      </c>
      <c r="I324" t="s">
        <v>2155</v>
      </c>
      <c r="J324">
        <v>68805045</v>
      </c>
      <c r="K324" s="17">
        <v>40679</v>
      </c>
      <c r="L324" t="s">
        <v>48</v>
      </c>
      <c r="M324" t="s">
        <v>39</v>
      </c>
      <c r="N324" t="s">
        <v>104</v>
      </c>
      <c r="O324" t="s">
        <v>105</v>
      </c>
      <c r="P324">
        <v>1793.53</v>
      </c>
      <c r="Q324">
        <v>466.46</v>
      </c>
      <c r="R324">
        <v>2259.9899999999998</v>
      </c>
      <c r="S324" t="s">
        <v>2156</v>
      </c>
      <c r="T324" t="s">
        <v>2157</v>
      </c>
      <c r="U324">
        <v>2600</v>
      </c>
      <c r="V324" t="s">
        <v>2158</v>
      </c>
      <c r="W324">
        <v>346793</v>
      </c>
      <c r="X324" t="s">
        <v>71</v>
      </c>
      <c r="Y324" s="1">
        <v>42834</v>
      </c>
      <c r="Z324">
        <v>55</v>
      </c>
      <c r="AA324">
        <v>49.37</v>
      </c>
      <c r="AB324">
        <v>173</v>
      </c>
      <c r="AC324">
        <v>2715.35</v>
      </c>
      <c r="AD324">
        <v>2017</v>
      </c>
      <c r="AE324" t="s">
        <v>2418</v>
      </c>
      <c r="AF324">
        <v>4</v>
      </c>
      <c r="AG324" t="s">
        <v>2478</v>
      </c>
      <c r="AH324" t="s">
        <v>2483</v>
      </c>
      <c r="AI324">
        <v>4</v>
      </c>
      <c r="AJ324" t="s">
        <v>2484</v>
      </c>
    </row>
    <row r="325" spans="1:36" x14ac:dyDescent="0.3">
      <c r="A325" t="s">
        <v>2094</v>
      </c>
      <c r="B325" t="s">
        <v>2095</v>
      </c>
      <c r="C325" t="s">
        <v>2096</v>
      </c>
      <c r="D325" t="s">
        <v>2096</v>
      </c>
      <c r="E325" t="s">
        <v>2097</v>
      </c>
      <c r="F325" t="s">
        <v>2098</v>
      </c>
      <c r="G325" t="s">
        <v>2096</v>
      </c>
      <c r="H325" t="s">
        <v>2156</v>
      </c>
      <c r="I325" t="s">
        <v>2158</v>
      </c>
      <c r="J325">
        <v>68880110</v>
      </c>
      <c r="K325" s="17">
        <v>40679</v>
      </c>
      <c r="L325" t="s">
        <v>56</v>
      </c>
      <c r="M325" t="s">
        <v>39</v>
      </c>
      <c r="N325" t="s">
        <v>111</v>
      </c>
      <c r="O325" t="s">
        <v>112</v>
      </c>
      <c r="P325">
        <v>1940.18</v>
      </c>
      <c r="Q325">
        <v>259.82</v>
      </c>
      <c r="R325">
        <v>2200</v>
      </c>
      <c r="S325" t="s">
        <v>2159</v>
      </c>
      <c r="T325" t="s">
        <v>2160</v>
      </c>
      <c r="U325">
        <v>1100</v>
      </c>
      <c r="V325" t="s">
        <v>2161</v>
      </c>
      <c r="W325">
        <v>45385</v>
      </c>
      <c r="X325" t="s">
        <v>62</v>
      </c>
      <c r="Y325" s="1">
        <v>42962</v>
      </c>
      <c r="Z325">
        <v>111</v>
      </c>
      <c r="AA325">
        <v>1073.99</v>
      </c>
      <c r="AB325">
        <v>174</v>
      </c>
      <c r="AC325">
        <v>119212.89</v>
      </c>
      <c r="AD325">
        <v>2017</v>
      </c>
      <c r="AE325" t="s">
        <v>2419</v>
      </c>
      <c r="AF325">
        <v>8</v>
      </c>
      <c r="AG325" t="s">
        <v>2478</v>
      </c>
      <c r="AH325" t="s">
        <v>2485</v>
      </c>
      <c r="AI325">
        <v>8</v>
      </c>
      <c r="AJ325" t="s">
        <v>2486</v>
      </c>
    </row>
    <row r="326" spans="1:36" x14ac:dyDescent="0.3">
      <c r="A326" t="s">
        <v>2094</v>
      </c>
      <c r="B326" t="s">
        <v>2095</v>
      </c>
      <c r="C326" t="s">
        <v>2096</v>
      </c>
      <c r="D326" t="s">
        <v>2096</v>
      </c>
      <c r="E326" t="s">
        <v>2097</v>
      </c>
      <c r="F326" t="s">
        <v>2098</v>
      </c>
      <c r="G326" t="s">
        <v>2096</v>
      </c>
      <c r="H326" t="s">
        <v>2159</v>
      </c>
      <c r="I326" t="s">
        <v>2161</v>
      </c>
      <c r="J326">
        <v>68857691</v>
      </c>
      <c r="K326" s="17">
        <v>40476</v>
      </c>
      <c r="L326" t="s">
        <v>65</v>
      </c>
      <c r="M326" t="s">
        <v>39</v>
      </c>
      <c r="N326" t="s">
        <v>118</v>
      </c>
      <c r="O326" t="s">
        <v>119</v>
      </c>
      <c r="P326">
        <v>1888.33</v>
      </c>
      <c r="Q326">
        <v>228.39</v>
      </c>
      <c r="R326">
        <v>2116.7199999999998</v>
      </c>
      <c r="S326" t="s">
        <v>2162</v>
      </c>
      <c r="T326" t="s">
        <v>2163</v>
      </c>
      <c r="U326">
        <v>1900</v>
      </c>
      <c r="V326" t="s">
        <v>2164</v>
      </c>
      <c r="W326">
        <v>52530</v>
      </c>
      <c r="X326" t="s">
        <v>45</v>
      </c>
      <c r="Y326" s="1">
        <v>42705</v>
      </c>
      <c r="Z326">
        <v>133</v>
      </c>
      <c r="AA326">
        <v>564.89</v>
      </c>
      <c r="AB326">
        <v>174</v>
      </c>
      <c r="AC326">
        <v>75130.37</v>
      </c>
      <c r="AD326">
        <v>2016</v>
      </c>
      <c r="AE326" t="s">
        <v>2425</v>
      </c>
      <c r="AF326">
        <v>12</v>
      </c>
      <c r="AG326" t="s">
        <v>2475</v>
      </c>
      <c r="AH326" t="s">
        <v>2476</v>
      </c>
      <c r="AI326">
        <v>12</v>
      </c>
      <c r="AJ326" t="s">
        <v>2487</v>
      </c>
    </row>
    <row r="327" spans="1:36" x14ac:dyDescent="0.3">
      <c r="A327" t="s">
        <v>2094</v>
      </c>
      <c r="B327" t="s">
        <v>2095</v>
      </c>
      <c r="C327" t="s">
        <v>2096</v>
      </c>
      <c r="D327" t="s">
        <v>2096</v>
      </c>
      <c r="E327" t="s">
        <v>2097</v>
      </c>
      <c r="F327" t="s">
        <v>2098</v>
      </c>
      <c r="G327" t="s">
        <v>2096</v>
      </c>
      <c r="H327" t="s">
        <v>2162</v>
      </c>
      <c r="I327" t="s">
        <v>2164</v>
      </c>
      <c r="J327">
        <v>68825445</v>
      </c>
      <c r="K327" s="17">
        <v>41001</v>
      </c>
      <c r="L327" t="s">
        <v>74</v>
      </c>
      <c r="M327" t="s">
        <v>39</v>
      </c>
      <c r="N327" t="s">
        <v>125</v>
      </c>
      <c r="O327" t="s">
        <v>126</v>
      </c>
      <c r="P327">
        <v>1781.47</v>
      </c>
      <c r="Q327">
        <v>283.52</v>
      </c>
      <c r="R327">
        <v>2064.9899999999998</v>
      </c>
      <c r="S327" t="s">
        <v>2165</v>
      </c>
      <c r="T327" t="s">
        <v>2166</v>
      </c>
      <c r="U327">
        <v>4500</v>
      </c>
      <c r="V327" t="s">
        <v>2167</v>
      </c>
      <c r="W327">
        <v>764178</v>
      </c>
      <c r="X327" t="s">
        <v>62</v>
      </c>
      <c r="Y327" s="1">
        <v>42103</v>
      </c>
      <c r="Z327">
        <v>95</v>
      </c>
      <c r="AA327">
        <v>640.99</v>
      </c>
      <c r="AB327">
        <v>175</v>
      </c>
      <c r="AC327">
        <v>60894.05</v>
      </c>
      <c r="AD327">
        <v>2015</v>
      </c>
      <c r="AE327" t="s">
        <v>2418</v>
      </c>
      <c r="AF327">
        <v>4</v>
      </c>
      <c r="AG327" t="s">
        <v>2488</v>
      </c>
      <c r="AH327" t="s">
        <v>2483</v>
      </c>
      <c r="AI327">
        <v>4</v>
      </c>
      <c r="AJ327" t="s">
        <v>2484</v>
      </c>
    </row>
    <row r="328" spans="1:36" x14ac:dyDescent="0.3">
      <c r="A328" t="s">
        <v>2094</v>
      </c>
      <c r="B328" t="s">
        <v>2095</v>
      </c>
      <c r="C328" t="s">
        <v>2096</v>
      </c>
      <c r="D328" t="s">
        <v>2096</v>
      </c>
      <c r="E328" t="s">
        <v>2097</v>
      </c>
      <c r="F328" t="s">
        <v>2098</v>
      </c>
      <c r="G328" t="s">
        <v>2096</v>
      </c>
      <c r="H328" t="s">
        <v>2165</v>
      </c>
      <c r="I328" t="s">
        <v>2167</v>
      </c>
      <c r="J328">
        <v>68849795</v>
      </c>
      <c r="K328" s="17">
        <v>41953</v>
      </c>
      <c r="L328" t="s">
        <v>74</v>
      </c>
      <c r="M328" t="s">
        <v>39</v>
      </c>
      <c r="N328" t="s">
        <v>132</v>
      </c>
      <c r="O328" t="s">
        <v>133</v>
      </c>
      <c r="P328">
        <v>1723.83</v>
      </c>
      <c r="Q328">
        <v>318.86</v>
      </c>
      <c r="R328">
        <v>2042.69</v>
      </c>
      <c r="S328" t="s">
        <v>2168</v>
      </c>
      <c r="T328" t="s">
        <v>2169</v>
      </c>
      <c r="U328">
        <v>4900</v>
      </c>
      <c r="V328" t="s">
        <v>2170</v>
      </c>
      <c r="W328">
        <v>295008</v>
      </c>
      <c r="X328" t="s">
        <v>45</v>
      </c>
      <c r="Y328" s="1">
        <v>42866</v>
      </c>
      <c r="Z328">
        <v>39</v>
      </c>
      <c r="AA328">
        <v>1055.99</v>
      </c>
      <c r="AB328">
        <v>176</v>
      </c>
      <c r="AC328">
        <v>41183.61</v>
      </c>
      <c r="AD328">
        <v>2017</v>
      </c>
      <c r="AE328" t="s">
        <v>2420</v>
      </c>
      <c r="AF328">
        <v>5</v>
      </c>
      <c r="AG328" t="s">
        <v>2478</v>
      </c>
      <c r="AH328" t="s">
        <v>2483</v>
      </c>
      <c r="AI328">
        <v>5</v>
      </c>
      <c r="AJ328" t="s">
        <v>2420</v>
      </c>
    </row>
    <row r="329" spans="1:36" x14ac:dyDescent="0.3">
      <c r="A329" t="s">
        <v>2094</v>
      </c>
      <c r="B329" t="s">
        <v>2095</v>
      </c>
      <c r="C329" t="s">
        <v>2096</v>
      </c>
      <c r="D329" t="s">
        <v>2096</v>
      </c>
      <c r="E329" t="s">
        <v>2097</v>
      </c>
      <c r="F329" t="s">
        <v>2098</v>
      </c>
      <c r="G329" t="s">
        <v>2096</v>
      </c>
      <c r="H329" t="s">
        <v>2168</v>
      </c>
      <c r="I329" t="s">
        <v>2170</v>
      </c>
      <c r="J329">
        <v>68813797</v>
      </c>
      <c r="K329" s="17">
        <v>40729</v>
      </c>
      <c r="L329" t="s">
        <v>89</v>
      </c>
      <c r="M329" t="s">
        <v>39</v>
      </c>
      <c r="N329" t="s">
        <v>140</v>
      </c>
      <c r="O329" t="s">
        <v>141</v>
      </c>
      <c r="P329">
        <v>1504.08</v>
      </c>
      <c r="Q329">
        <v>505.38</v>
      </c>
      <c r="R329">
        <v>2009.46</v>
      </c>
      <c r="S329" t="s">
        <v>2171</v>
      </c>
      <c r="T329" t="s">
        <v>2172</v>
      </c>
      <c r="U329">
        <v>3800</v>
      </c>
      <c r="V329" t="s">
        <v>2173</v>
      </c>
      <c r="W329">
        <v>299480083</v>
      </c>
      <c r="X329" t="s">
        <v>62</v>
      </c>
      <c r="Y329" s="1">
        <v>42707</v>
      </c>
      <c r="Z329">
        <v>46</v>
      </c>
      <c r="AA329">
        <v>525.99</v>
      </c>
      <c r="AB329">
        <v>176</v>
      </c>
      <c r="AC329">
        <v>24195.54</v>
      </c>
      <c r="AD329">
        <v>2016</v>
      </c>
      <c r="AE329" t="s">
        <v>2425</v>
      </c>
      <c r="AF329">
        <v>12</v>
      </c>
      <c r="AG329" t="s">
        <v>2475</v>
      </c>
      <c r="AH329" t="s">
        <v>2476</v>
      </c>
      <c r="AI329">
        <v>12</v>
      </c>
      <c r="AJ329" t="s">
        <v>2487</v>
      </c>
    </row>
    <row r="330" spans="1:36" x14ac:dyDescent="0.3">
      <c r="A330" t="s">
        <v>2094</v>
      </c>
      <c r="B330" t="s">
        <v>2095</v>
      </c>
      <c r="C330" t="s">
        <v>2096</v>
      </c>
      <c r="D330" t="s">
        <v>2096</v>
      </c>
      <c r="E330" t="s">
        <v>2097</v>
      </c>
      <c r="F330" t="s">
        <v>2098</v>
      </c>
      <c r="G330" t="s">
        <v>2096</v>
      </c>
      <c r="H330" t="s">
        <v>2171</v>
      </c>
      <c r="I330" t="s">
        <v>2173</v>
      </c>
      <c r="J330">
        <v>68834959</v>
      </c>
      <c r="K330" s="17">
        <v>39391</v>
      </c>
      <c r="L330" t="s">
        <v>89</v>
      </c>
      <c r="M330" t="s">
        <v>39</v>
      </c>
      <c r="N330" t="s">
        <v>146</v>
      </c>
      <c r="O330" t="s">
        <v>147</v>
      </c>
      <c r="P330">
        <v>1499.26</v>
      </c>
      <c r="Q330">
        <v>495.23</v>
      </c>
      <c r="R330">
        <v>1994.49</v>
      </c>
      <c r="S330" t="s">
        <v>2174</v>
      </c>
      <c r="T330" t="s">
        <v>2175</v>
      </c>
      <c r="U330">
        <v>1600</v>
      </c>
      <c r="V330" t="s">
        <v>2176</v>
      </c>
      <c r="W330">
        <v>299346793</v>
      </c>
      <c r="X330" t="s">
        <v>71</v>
      </c>
      <c r="Y330" s="1">
        <v>42724</v>
      </c>
      <c r="Z330">
        <v>77</v>
      </c>
      <c r="AA330">
        <v>443.72</v>
      </c>
      <c r="AB330">
        <v>176</v>
      </c>
      <c r="AC330">
        <v>34166.44</v>
      </c>
      <c r="AD330">
        <v>2016</v>
      </c>
      <c r="AE330" t="s">
        <v>2425</v>
      </c>
      <c r="AF330">
        <v>12</v>
      </c>
      <c r="AG330" t="s">
        <v>2475</v>
      </c>
      <c r="AH330" t="s">
        <v>2476</v>
      </c>
      <c r="AI330">
        <v>12</v>
      </c>
      <c r="AJ330" t="s">
        <v>2487</v>
      </c>
    </row>
    <row r="331" spans="1:36" x14ac:dyDescent="0.3">
      <c r="A331" t="s">
        <v>2094</v>
      </c>
      <c r="B331" t="s">
        <v>2095</v>
      </c>
      <c r="C331" t="s">
        <v>2096</v>
      </c>
      <c r="D331" t="s">
        <v>2096</v>
      </c>
      <c r="E331" t="s">
        <v>2097</v>
      </c>
      <c r="F331" t="s">
        <v>2098</v>
      </c>
      <c r="G331" t="s">
        <v>2096</v>
      </c>
      <c r="H331" t="s">
        <v>2174</v>
      </c>
      <c r="I331" t="s">
        <v>2176</v>
      </c>
      <c r="J331">
        <v>68885393</v>
      </c>
      <c r="K331" s="17">
        <v>40917</v>
      </c>
      <c r="L331" t="s">
        <v>89</v>
      </c>
      <c r="M331" t="s">
        <v>39</v>
      </c>
      <c r="N331" t="s">
        <v>153</v>
      </c>
      <c r="O331" t="s">
        <v>154</v>
      </c>
      <c r="P331">
        <v>1540.35</v>
      </c>
      <c r="Q331">
        <v>368.38</v>
      </c>
      <c r="R331">
        <v>1908.73</v>
      </c>
      <c r="S331" t="s">
        <v>2177</v>
      </c>
      <c r="T331" t="s">
        <v>2178</v>
      </c>
      <c r="U331">
        <v>1900</v>
      </c>
      <c r="V331" t="s">
        <v>2179</v>
      </c>
      <c r="W331">
        <v>299045385</v>
      </c>
      <c r="X331" t="s">
        <v>45</v>
      </c>
      <c r="Y331" s="1">
        <v>42598</v>
      </c>
      <c r="Z331">
        <v>114</v>
      </c>
      <c r="AA331">
        <v>745.32</v>
      </c>
      <c r="AB331">
        <v>177</v>
      </c>
      <c r="AC331">
        <v>84966.48000000001</v>
      </c>
      <c r="AD331">
        <v>2016</v>
      </c>
      <c r="AE331" t="s">
        <v>2419</v>
      </c>
      <c r="AF331">
        <v>8</v>
      </c>
      <c r="AG331" t="s">
        <v>2475</v>
      </c>
      <c r="AH331" t="s">
        <v>2485</v>
      </c>
      <c r="AI331">
        <v>8</v>
      </c>
      <c r="AJ331" t="s">
        <v>2486</v>
      </c>
    </row>
    <row r="332" spans="1:36" x14ac:dyDescent="0.3">
      <c r="A332" t="s">
        <v>2094</v>
      </c>
      <c r="B332" t="s">
        <v>2095</v>
      </c>
      <c r="C332" t="s">
        <v>2096</v>
      </c>
      <c r="D332" t="s">
        <v>2096</v>
      </c>
      <c r="E332" t="s">
        <v>2097</v>
      </c>
      <c r="F332" t="s">
        <v>2098</v>
      </c>
      <c r="G332" t="s">
        <v>2096</v>
      </c>
      <c r="H332" t="s">
        <v>2177</v>
      </c>
      <c r="I332" t="s">
        <v>2179</v>
      </c>
      <c r="J332">
        <v>68847336</v>
      </c>
      <c r="K332" s="17">
        <v>40679</v>
      </c>
      <c r="L332" t="s">
        <v>89</v>
      </c>
      <c r="M332" t="s">
        <v>39</v>
      </c>
      <c r="N332" t="s">
        <v>160</v>
      </c>
      <c r="O332" t="s">
        <v>161</v>
      </c>
      <c r="P332">
        <v>1671.95</v>
      </c>
      <c r="Q332">
        <v>232.75</v>
      </c>
      <c r="R332">
        <v>1904.7</v>
      </c>
      <c r="S332" t="s">
        <v>2180</v>
      </c>
      <c r="T332" t="s">
        <v>2181</v>
      </c>
      <c r="U332">
        <v>3800</v>
      </c>
      <c r="V332" t="s">
        <v>2182</v>
      </c>
      <c r="W332">
        <v>299052530</v>
      </c>
      <c r="X332" t="s">
        <v>45</v>
      </c>
      <c r="Y332" s="1">
        <v>42126</v>
      </c>
      <c r="Z332">
        <v>60</v>
      </c>
      <c r="AA332">
        <v>645.20000000000005</v>
      </c>
      <c r="AB332">
        <v>177</v>
      </c>
      <c r="AC332">
        <v>38712</v>
      </c>
      <c r="AD332">
        <v>2015</v>
      </c>
      <c r="AE332" t="s">
        <v>2420</v>
      </c>
      <c r="AF332">
        <v>5</v>
      </c>
      <c r="AG332" t="s">
        <v>2488</v>
      </c>
      <c r="AH332" t="s">
        <v>2483</v>
      </c>
      <c r="AI332">
        <v>5</v>
      </c>
      <c r="AJ332" t="s">
        <v>2420</v>
      </c>
    </row>
    <row r="333" spans="1:36" x14ac:dyDescent="0.3">
      <c r="A333" t="s">
        <v>2094</v>
      </c>
      <c r="B333" t="s">
        <v>2095</v>
      </c>
      <c r="C333" t="s">
        <v>2096</v>
      </c>
      <c r="D333" t="s">
        <v>2096</v>
      </c>
      <c r="E333" t="s">
        <v>2097</v>
      </c>
      <c r="F333" t="s">
        <v>2098</v>
      </c>
      <c r="G333" t="s">
        <v>2096</v>
      </c>
      <c r="H333" t="s">
        <v>2180</v>
      </c>
      <c r="I333" t="s">
        <v>2182</v>
      </c>
      <c r="J333">
        <v>68838334</v>
      </c>
      <c r="K333" s="17">
        <v>41645</v>
      </c>
      <c r="L333" t="s">
        <v>89</v>
      </c>
      <c r="M333" t="s">
        <v>39</v>
      </c>
      <c r="N333" t="s">
        <v>167</v>
      </c>
      <c r="O333" t="s">
        <v>168</v>
      </c>
      <c r="P333">
        <v>1706.95</v>
      </c>
      <c r="Q333">
        <v>193.04</v>
      </c>
      <c r="R333">
        <v>1899.99</v>
      </c>
      <c r="S333" t="s">
        <v>2183</v>
      </c>
      <c r="T333" t="s">
        <v>2184</v>
      </c>
      <c r="U333">
        <v>4900</v>
      </c>
      <c r="V333" t="s">
        <v>2185</v>
      </c>
      <c r="W333">
        <v>299764178</v>
      </c>
      <c r="X333" t="s">
        <v>62</v>
      </c>
      <c r="Y333" s="1">
        <v>42642</v>
      </c>
      <c r="Z333">
        <v>87</v>
      </c>
      <c r="AA333">
        <v>449.99</v>
      </c>
      <c r="AB333">
        <v>177</v>
      </c>
      <c r="AC333">
        <v>39149.129999999997</v>
      </c>
      <c r="AD333">
        <v>2016</v>
      </c>
      <c r="AE333" t="s">
        <v>2421</v>
      </c>
      <c r="AF333">
        <v>9</v>
      </c>
      <c r="AG333" t="s">
        <v>2475</v>
      </c>
      <c r="AH333" t="s">
        <v>2485</v>
      </c>
      <c r="AI333">
        <v>9</v>
      </c>
      <c r="AJ333" t="s">
        <v>2489</v>
      </c>
    </row>
    <row r="334" spans="1:36" x14ac:dyDescent="0.3">
      <c r="A334" t="s">
        <v>2094</v>
      </c>
      <c r="B334" t="s">
        <v>2095</v>
      </c>
      <c r="C334" t="s">
        <v>2096</v>
      </c>
      <c r="D334" t="s">
        <v>2096</v>
      </c>
      <c r="E334" t="s">
        <v>2097</v>
      </c>
      <c r="F334" t="s">
        <v>2098</v>
      </c>
      <c r="G334" t="s">
        <v>2096</v>
      </c>
      <c r="H334" t="s">
        <v>2183</v>
      </c>
      <c r="I334" t="s">
        <v>2185</v>
      </c>
      <c r="J334">
        <v>68858297</v>
      </c>
      <c r="K334" s="17">
        <v>41176</v>
      </c>
      <c r="L334" t="s">
        <v>124</v>
      </c>
      <c r="M334" t="s">
        <v>39</v>
      </c>
      <c r="N334" t="s">
        <v>175</v>
      </c>
      <c r="O334" t="s">
        <v>176</v>
      </c>
      <c r="P334">
        <v>1323.12</v>
      </c>
      <c r="Q334">
        <v>526.88</v>
      </c>
      <c r="R334">
        <v>1850</v>
      </c>
      <c r="S334" t="s">
        <v>2186</v>
      </c>
      <c r="T334" t="s">
        <v>2187</v>
      </c>
      <c r="U334">
        <v>300</v>
      </c>
      <c r="V334" t="s">
        <v>2188</v>
      </c>
      <c r="W334">
        <v>299295008</v>
      </c>
      <c r="X334" t="s">
        <v>45</v>
      </c>
      <c r="Y334" s="1">
        <v>42717</v>
      </c>
      <c r="Z334">
        <v>92</v>
      </c>
      <c r="AA334">
        <v>136.69</v>
      </c>
      <c r="AB334">
        <v>193</v>
      </c>
      <c r="AC334">
        <v>12575.48</v>
      </c>
      <c r="AD334">
        <v>2016</v>
      </c>
      <c r="AE334" t="s">
        <v>2425</v>
      </c>
      <c r="AF334">
        <v>12</v>
      </c>
      <c r="AG334" t="s">
        <v>2475</v>
      </c>
      <c r="AH334" t="s">
        <v>2476</v>
      </c>
      <c r="AI334">
        <v>12</v>
      </c>
      <c r="AJ334" t="s">
        <v>2487</v>
      </c>
    </row>
    <row r="335" spans="1:36" x14ac:dyDescent="0.3">
      <c r="A335" t="s">
        <v>2094</v>
      </c>
      <c r="B335" t="s">
        <v>2095</v>
      </c>
      <c r="C335" t="s">
        <v>2096</v>
      </c>
      <c r="D335" t="s">
        <v>2096</v>
      </c>
      <c r="E335" t="s">
        <v>2097</v>
      </c>
      <c r="F335" t="s">
        <v>2098</v>
      </c>
      <c r="G335" t="s">
        <v>2096</v>
      </c>
      <c r="H335" t="s">
        <v>2186</v>
      </c>
      <c r="I335" t="s">
        <v>2188</v>
      </c>
      <c r="J335">
        <v>19532846966</v>
      </c>
      <c r="K335" s="17">
        <v>40595</v>
      </c>
      <c r="L335" t="s">
        <v>131</v>
      </c>
      <c r="M335" t="s">
        <v>39</v>
      </c>
      <c r="N335" t="s">
        <v>183</v>
      </c>
      <c r="O335" t="s">
        <v>168</v>
      </c>
      <c r="P335">
        <v>1369.83</v>
      </c>
      <c r="Q335">
        <v>475.06</v>
      </c>
      <c r="R335">
        <v>1844.89</v>
      </c>
      <c r="S335" t="s">
        <v>2189</v>
      </c>
      <c r="T335" t="s">
        <v>2190</v>
      </c>
      <c r="U335">
        <v>1500</v>
      </c>
      <c r="V335" t="s">
        <v>2191</v>
      </c>
      <c r="W335">
        <v>8793483760</v>
      </c>
      <c r="X335" t="s">
        <v>71</v>
      </c>
      <c r="Y335" s="1">
        <v>42706</v>
      </c>
      <c r="Z335">
        <v>83</v>
      </c>
      <c r="AA335">
        <v>2116.7199999999998</v>
      </c>
      <c r="AB335">
        <v>194</v>
      </c>
      <c r="AC335">
        <v>175687.75999999998</v>
      </c>
      <c r="AD335">
        <v>2016</v>
      </c>
      <c r="AE335" t="s">
        <v>2425</v>
      </c>
      <c r="AF335">
        <v>12</v>
      </c>
      <c r="AG335" t="s">
        <v>2475</v>
      </c>
      <c r="AH335" t="s">
        <v>2476</v>
      </c>
      <c r="AI335">
        <v>12</v>
      </c>
      <c r="AJ335" t="s">
        <v>2487</v>
      </c>
    </row>
    <row r="336" spans="1:36" x14ac:dyDescent="0.3">
      <c r="A336" t="s">
        <v>2094</v>
      </c>
      <c r="B336" t="s">
        <v>2095</v>
      </c>
      <c r="C336" t="s">
        <v>2096</v>
      </c>
      <c r="D336" t="s">
        <v>2096</v>
      </c>
      <c r="E336" t="s">
        <v>2097</v>
      </c>
      <c r="F336" t="s">
        <v>2098</v>
      </c>
      <c r="G336" t="s">
        <v>2096</v>
      </c>
      <c r="H336" t="s">
        <v>2189</v>
      </c>
      <c r="I336" t="s">
        <v>2191</v>
      </c>
      <c r="J336">
        <v>11594484231</v>
      </c>
      <c r="K336" s="17">
        <v>42645</v>
      </c>
      <c r="L336" t="s">
        <v>139</v>
      </c>
      <c r="M336" t="s">
        <v>39</v>
      </c>
      <c r="N336" t="s">
        <v>190</v>
      </c>
      <c r="O336" t="s">
        <v>191</v>
      </c>
      <c r="P336">
        <v>1496.43</v>
      </c>
      <c r="Q336">
        <v>309.54000000000002</v>
      </c>
      <c r="R336">
        <v>1805.97</v>
      </c>
      <c r="S336" t="s">
        <v>2192</v>
      </c>
      <c r="T336" t="s">
        <v>2193</v>
      </c>
      <c r="U336">
        <v>4700</v>
      </c>
      <c r="V336" t="s">
        <v>2194</v>
      </c>
      <c r="W336">
        <v>8797268513</v>
      </c>
      <c r="X336" t="s">
        <v>62</v>
      </c>
      <c r="Y336" s="1">
        <v>42670</v>
      </c>
      <c r="Z336">
        <v>106</v>
      </c>
      <c r="AA336">
        <v>644</v>
      </c>
      <c r="AB336">
        <v>195</v>
      </c>
      <c r="AC336">
        <v>68264</v>
      </c>
      <c r="AD336">
        <v>2016</v>
      </c>
      <c r="AE336" t="s">
        <v>2417</v>
      </c>
      <c r="AF336">
        <v>10</v>
      </c>
      <c r="AG336" t="s">
        <v>2475</v>
      </c>
      <c r="AH336" t="s">
        <v>2476</v>
      </c>
      <c r="AI336">
        <v>10</v>
      </c>
      <c r="AJ336" t="s">
        <v>2482</v>
      </c>
    </row>
    <row r="337" spans="1:36" x14ac:dyDescent="0.3">
      <c r="A337" t="s">
        <v>2094</v>
      </c>
      <c r="B337" t="s">
        <v>2095</v>
      </c>
      <c r="C337" t="s">
        <v>2096</v>
      </c>
      <c r="D337" t="s">
        <v>2096</v>
      </c>
      <c r="E337" t="s">
        <v>2097</v>
      </c>
      <c r="F337" t="s">
        <v>2098</v>
      </c>
      <c r="G337" t="s">
        <v>2096</v>
      </c>
      <c r="H337" t="s">
        <v>2192</v>
      </c>
      <c r="I337" t="s">
        <v>2194</v>
      </c>
      <c r="J337">
        <v>18184600733</v>
      </c>
      <c r="K337" s="17">
        <v>40812</v>
      </c>
      <c r="L337" t="s">
        <v>139</v>
      </c>
      <c r="M337" t="s">
        <v>39</v>
      </c>
      <c r="N337" t="s">
        <v>198</v>
      </c>
      <c r="O337" t="s">
        <v>199</v>
      </c>
      <c r="P337">
        <v>1535.62</v>
      </c>
      <c r="Q337">
        <v>220.38</v>
      </c>
      <c r="R337">
        <v>1756</v>
      </c>
      <c r="S337" t="s">
        <v>2195</v>
      </c>
      <c r="T337" t="s">
        <v>2196</v>
      </c>
      <c r="U337">
        <v>1600</v>
      </c>
      <c r="V337" t="s">
        <v>2197</v>
      </c>
      <c r="W337">
        <v>8792715950</v>
      </c>
      <c r="X337" t="s">
        <v>45</v>
      </c>
      <c r="Y337" s="1">
        <v>42535</v>
      </c>
      <c r="Z337">
        <v>43</v>
      </c>
      <c r="AA337">
        <v>16.989999999999998</v>
      </c>
      <c r="AB337">
        <v>195</v>
      </c>
      <c r="AC337">
        <v>730.56999999999994</v>
      </c>
      <c r="AD337">
        <v>2016</v>
      </c>
      <c r="AE337" t="s">
        <v>2423</v>
      </c>
      <c r="AF337">
        <v>6</v>
      </c>
      <c r="AG337" t="s">
        <v>2475</v>
      </c>
      <c r="AH337" t="s">
        <v>2483</v>
      </c>
      <c r="AI337">
        <v>6</v>
      </c>
      <c r="AJ337" t="s">
        <v>2491</v>
      </c>
    </row>
    <row r="338" spans="1:36" x14ac:dyDescent="0.3">
      <c r="A338" t="s">
        <v>2094</v>
      </c>
      <c r="B338" t="s">
        <v>2095</v>
      </c>
      <c r="C338" t="s">
        <v>2096</v>
      </c>
      <c r="D338" t="s">
        <v>2096</v>
      </c>
      <c r="E338" t="s">
        <v>2097</v>
      </c>
      <c r="F338" t="s">
        <v>2098</v>
      </c>
      <c r="G338" t="s">
        <v>2096</v>
      </c>
      <c r="H338" t="s">
        <v>2195</v>
      </c>
      <c r="I338" t="s">
        <v>2197</v>
      </c>
      <c r="J338">
        <v>16334387490</v>
      </c>
      <c r="K338" s="17">
        <v>41771</v>
      </c>
      <c r="L338" t="s">
        <v>139</v>
      </c>
      <c r="M338" t="s">
        <v>39</v>
      </c>
      <c r="N338" t="s">
        <v>205</v>
      </c>
      <c r="O338" t="s">
        <v>206</v>
      </c>
      <c r="P338">
        <v>1519.85</v>
      </c>
      <c r="Q338">
        <v>232.14</v>
      </c>
      <c r="R338">
        <v>1751.99</v>
      </c>
      <c r="S338" t="s">
        <v>2198</v>
      </c>
      <c r="T338" t="s">
        <v>2199</v>
      </c>
      <c r="U338">
        <v>3600</v>
      </c>
      <c r="V338" t="s">
        <v>2200</v>
      </c>
      <c r="W338">
        <v>8797879852</v>
      </c>
      <c r="X338" t="s">
        <v>62</v>
      </c>
      <c r="Y338" s="1">
        <v>42534</v>
      </c>
      <c r="Z338">
        <v>74</v>
      </c>
      <c r="AA338">
        <v>731.99</v>
      </c>
      <c r="AB338">
        <v>196</v>
      </c>
      <c r="AC338">
        <v>54167.26</v>
      </c>
      <c r="AD338">
        <v>2016</v>
      </c>
      <c r="AE338" t="s">
        <v>2423</v>
      </c>
      <c r="AF338">
        <v>6</v>
      </c>
      <c r="AG338" t="s">
        <v>2475</v>
      </c>
      <c r="AH338" t="s">
        <v>2483</v>
      </c>
      <c r="AI338">
        <v>6</v>
      </c>
      <c r="AJ338" t="s">
        <v>2491</v>
      </c>
    </row>
    <row r="339" spans="1:36" x14ac:dyDescent="0.3">
      <c r="A339" t="s">
        <v>2094</v>
      </c>
      <c r="B339" t="s">
        <v>2095</v>
      </c>
      <c r="C339" t="s">
        <v>2096</v>
      </c>
      <c r="D339" t="s">
        <v>2096</v>
      </c>
      <c r="E339" t="s">
        <v>2097</v>
      </c>
      <c r="F339" t="s">
        <v>2098</v>
      </c>
      <c r="G339" t="s">
        <v>2096</v>
      </c>
      <c r="H339" t="s">
        <v>2198</v>
      </c>
      <c r="I339" t="s">
        <v>2200</v>
      </c>
      <c r="J339">
        <v>11391279729</v>
      </c>
      <c r="K339" s="17">
        <v>40679</v>
      </c>
      <c r="L339" t="s">
        <v>139</v>
      </c>
      <c r="M339" t="s">
        <v>39</v>
      </c>
      <c r="N339" t="s">
        <v>212</v>
      </c>
      <c r="O339" t="s">
        <v>213</v>
      </c>
      <c r="P339">
        <v>1225.5899999999999</v>
      </c>
      <c r="Q339">
        <v>483.27</v>
      </c>
      <c r="R339">
        <v>1708.86</v>
      </c>
      <c r="S339" t="s">
        <v>2201</v>
      </c>
      <c r="T339" t="s">
        <v>2202</v>
      </c>
      <c r="U339">
        <v>2000</v>
      </c>
      <c r="V339" t="s">
        <v>2203</v>
      </c>
      <c r="W339">
        <v>8795869755</v>
      </c>
      <c r="X339" t="s">
        <v>71</v>
      </c>
      <c r="Y339" s="1">
        <v>42811</v>
      </c>
      <c r="Z339">
        <v>85</v>
      </c>
      <c r="AA339">
        <v>479.99</v>
      </c>
      <c r="AB339">
        <v>197</v>
      </c>
      <c r="AC339">
        <v>40799.15</v>
      </c>
      <c r="AD339">
        <v>2017</v>
      </c>
      <c r="AE339" t="s">
        <v>2422</v>
      </c>
      <c r="AF339">
        <v>3</v>
      </c>
      <c r="AG339" t="s">
        <v>2478</v>
      </c>
      <c r="AH339" t="s">
        <v>2479</v>
      </c>
      <c r="AI339">
        <v>3</v>
      </c>
      <c r="AJ339" t="s">
        <v>2490</v>
      </c>
    </row>
    <row r="340" spans="1:36" x14ac:dyDescent="0.3">
      <c r="A340" t="s">
        <v>2094</v>
      </c>
      <c r="B340" t="s">
        <v>2095</v>
      </c>
      <c r="C340" t="s">
        <v>2096</v>
      </c>
      <c r="D340" t="s">
        <v>2096</v>
      </c>
      <c r="E340" t="s">
        <v>2097</v>
      </c>
      <c r="F340" t="s">
        <v>2098</v>
      </c>
      <c r="G340" t="s">
        <v>2096</v>
      </c>
      <c r="H340" t="s">
        <v>2201</v>
      </c>
      <c r="I340" t="s">
        <v>2203</v>
      </c>
      <c r="J340">
        <v>12700933298</v>
      </c>
      <c r="K340" s="17">
        <v>40875</v>
      </c>
      <c r="L340" t="s">
        <v>139</v>
      </c>
      <c r="M340" t="s">
        <v>39</v>
      </c>
      <c r="N340" t="s">
        <v>219</v>
      </c>
      <c r="O340" t="s">
        <v>220</v>
      </c>
      <c r="P340">
        <v>1479.56</v>
      </c>
      <c r="Q340">
        <v>224.81</v>
      </c>
      <c r="R340">
        <v>1704.37</v>
      </c>
      <c r="S340" t="s">
        <v>2204</v>
      </c>
      <c r="T340" t="s">
        <v>2205</v>
      </c>
      <c r="U340">
        <v>3000</v>
      </c>
      <c r="V340" t="s">
        <v>2206</v>
      </c>
      <c r="W340">
        <v>8793172000</v>
      </c>
      <c r="X340" t="s">
        <v>62</v>
      </c>
      <c r="Y340" s="1">
        <v>42787</v>
      </c>
      <c r="Z340">
        <v>133</v>
      </c>
      <c r="AA340">
        <v>645.99</v>
      </c>
      <c r="AB340">
        <v>198</v>
      </c>
      <c r="AC340">
        <v>85916.67</v>
      </c>
      <c r="AD340">
        <v>2017</v>
      </c>
      <c r="AE340" t="s">
        <v>2415</v>
      </c>
      <c r="AF340">
        <v>2</v>
      </c>
      <c r="AG340" t="s">
        <v>2478</v>
      </c>
      <c r="AH340" t="s">
        <v>2479</v>
      </c>
      <c r="AI340">
        <v>2</v>
      </c>
      <c r="AJ340" t="s">
        <v>2480</v>
      </c>
    </row>
    <row r="341" spans="1:36" x14ac:dyDescent="0.3">
      <c r="A341" t="s">
        <v>2094</v>
      </c>
      <c r="B341" t="s">
        <v>2095</v>
      </c>
      <c r="C341" t="s">
        <v>2096</v>
      </c>
      <c r="D341" t="s">
        <v>2096</v>
      </c>
      <c r="E341" t="s">
        <v>2097</v>
      </c>
      <c r="F341" t="s">
        <v>2098</v>
      </c>
      <c r="G341" t="s">
        <v>2096</v>
      </c>
      <c r="H341" t="s">
        <v>2204</v>
      </c>
      <c r="I341" t="s">
        <v>2206</v>
      </c>
      <c r="J341">
        <v>16928570416</v>
      </c>
      <c r="K341" s="17">
        <v>40812</v>
      </c>
      <c r="L341" t="s">
        <v>174</v>
      </c>
      <c r="M341" t="s">
        <v>39</v>
      </c>
      <c r="N341" t="s">
        <v>226</v>
      </c>
      <c r="O341" t="s">
        <v>227</v>
      </c>
      <c r="P341">
        <v>1453.94</v>
      </c>
      <c r="Q341">
        <v>223.04</v>
      </c>
      <c r="R341">
        <v>1676.98</v>
      </c>
      <c r="S341" t="s">
        <v>2207</v>
      </c>
      <c r="T341" t="s">
        <v>2208</v>
      </c>
      <c r="U341">
        <v>4000</v>
      </c>
      <c r="V341" t="s">
        <v>2209</v>
      </c>
      <c r="W341">
        <v>18793483760</v>
      </c>
      <c r="X341" t="s">
        <v>45</v>
      </c>
      <c r="Y341" s="1">
        <v>42787</v>
      </c>
      <c r="Z341">
        <v>75</v>
      </c>
      <c r="AA341">
        <v>645.20000000000005</v>
      </c>
      <c r="AB341">
        <v>184</v>
      </c>
      <c r="AC341">
        <v>48390</v>
      </c>
      <c r="AD341">
        <v>2017</v>
      </c>
      <c r="AE341" t="s">
        <v>2415</v>
      </c>
      <c r="AF341">
        <v>2</v>
      </c>
      <c r="AG341" t="s">
        <v>2478</v>
      </c>
      <c r="AH341" t="s">
        <v>2479</v>
      </c>
      <c r="AI341">
        <v>2</v>
      </c>
      <c r="AJ341" t="s">
        <v>2480</v>
      </c>
    </row>
    <row r="342" spans="1:36" x14ac:dyDescent="0.3">
      <c r="A342" t="s">
        <v>2094</v>
      </c>
      <c r="B342" t="s">
        <v>2095</v>
      </c>
      <c r="C342" t="s">
        <v>2096</v>
      </c>
      <c r="D342" t="s">
        <v>2096</v>
      </c>
      <c r="E342" t="s">
        <v>2097</v>
      </c>
      <c r="F342" t="s">
        <v>2098</v>
      </c>
      <c r="G342" t="s">
        <v>2096</v>
      </c>
      <c r="H342" t="s">
        <v>2207</v>
      </c>
      <c r="I342" t="s">
        <v>2209</v>
      </c>
      <c r="J342">
        <v>18288883894</v>
      </c>
      <c r="K342" s="17">
        <v>40729</v>
      </c>
      <c r="L342" t="s">
        <v>182</v>
      </c>
      <c r="M342" t="s">
        <v>863</v>
      </c>
      <c r="N342" t="s">
        <v>1677</v>
      </c>
      <c r="O342" t="s">
        <v>1678</v>
      </c>
      <c r="P342">
        <v>7123.66</v>
      </c>
      <c r="Q342">
        <v>0</v>
      </c>
      <c r="R342">
        <v>7123.66</v>
      </c>
      <c r="S342" t="s">
        <v>2210</v>
      </c>
      <c r="T342" t="s">
        <v>2211</v>
      </c>
      <c r="U342">
        <v>5000</v>
      </c>
      <c r="V342" t="s">
        <v>2212</v>
      </c>
      <c r="W342">
        <v>18797268513</v>
      </c>
      <c r="X342" t="s">
        <v>71</v>
      </c>
      <c r="Y342" s="1">
        <v>42417</v>
      </c>
      <c r="Z342">
        <v>50</v>
      </c>
      <c r="AA342">
        <v>744.98</v>
      </c>
      <c r="AB342">
        <v>185</v>
      </c>
      <c r="AC342">
        <v>37249</v>
      </c>
      <c r="AD342">
        <v>2016</v>
      </c>
      <c r="AE342" t="s">
        <v>2415</v>
      </c>
      <c r="AF342">
        <v>2</v>
      </c>
      <c r="AG342" t="s">
        <v>2475</v>
      </c>
      <c r="AH342" t="s">
        <v>2479</v>
      </c>
      <c r="AI342">
        <v>2</v>
      </c>
      <c r="AJ342" t="s">
        <v>2480</v>
      </c>
    </row>
    <row r="343" spans="1:36" x14ac:dyDescent="0.3">
      <c r="A343" t="s">
        <v>2094</v>
      </c>
      <c r="B343" t="s">
        <v>2095</v>
      </c>
      <c r="C343" t="s">
        <v>2096</v>
      </c>
      <c r="D343" t="s">
        <v>2096</v>
      </c>
      <c r="E343" t="s">
        <v>2097</v>
      </c>
      <c r="F343" t="s">
        <v>2098</v>
      </c>
      <c r="G343" t="s">
        <v>2096</v>
      </c>
      <c r="H343" t="s">
        <v>2210</v>
      </c>
      <c r="I343" t="s">
        <v>2212</v>
      </c>
      <c r="J343">
        <v>1259840972</v>
      </c>
      <c r="K343" s="17">
        <v>40553</v>
      </c>
      <c r="L343" t="s">
        <v>189</v>
      </c>
      <c r="M343" t="s">
        <v>863</v>
      </c>
      <c r="N343" t="s">
        <v>1684</v>
      </c>
      <c r="O343" t="s">
        <v>1685</v>
      </c>
      <c r="P343">
        <v>7123.66</v>
      </c>
      <c r="Q343">
        <v>0</v>
      </c>
      <c r="R343">
        <v>7123.66</v>
      </c>
      <c r="S343" t="s">
        <v>2213</v>
      </c>
      <c r="T343" t="s">
        <v>2214</v>
      </c>
      <c r="U343">
        <v>1000</v>
      </c>
      <c r="V343" t="s">
        <v>2215</v>
      </c>
      <c r="W343">
        <v>18792715950</v>
      </c>
      <c r="X343" t="s">
        <v>45</v>
      </c>
      <c r="Y343" s="1">
        <v>42417</v>
      </c>
      <c r="Z343">
        <v>147</v>
      </c>
      <c r="AA343">
        <v>573.99</v>
      </c>
      <c r="AB343">
        <v>185</v>
      </c>
      <c r="AC343">
        <v>84376.53</v>
      </c>
      <c r="AD343">
        <v>2016</v>
      </c>
      <c r="AE343" t="s">
        <v>2415</v>
      </c>
      <c r="AF343">
        <v>2</v>
      </c>
      <c r="AG343" t="s">
        <v>2475</v>
      </c>
      <c r="AH343" t="s">
        <v>2479</v>
      </c>
      <c r="AI343">
        <v>2</v>
      </c>
      <c r="AJ343" t="s">
        <v>2480</v>
      </c>
    </row>
    <row r="344" spans="1:36" x14ac:dyDescent="0.3">
      <c r="A344" t="s">
        <v>2094</v>
      </c>
      <c r="B344" t="s">
        <v>2095</v>
      </c>
      <c r="C344" t="s">
        <v>2096</v>
      </c>
      <c r="D344" t="s">
        <v>2096</v>
      </c>
      <c r="E344" t="s">
        <v>2097</v>
      </c>
      <c r="F344" t="s">
        <v>2098</v>
      </c>
      <c r="G344" t="s">
        <v>2096</v>
      </c>
      <c r="H344" t="s">
        <v>2213</v>
      </c>
      <c r="I344" t="s">
        <v>2215</v>
      </c>
      <c r="J344">
        <v>16506042484</v>
      </c>
      <c r="K344" s="17">
        <v>40553</v>
      </c>
      <c r="L344" t="s">
        <v>197</v>
      </c>
      <c r="M344" t="s">
        <v>863</v>
      </c>
      <c r="N344" t="s">
        <v>1691</v>
      </c>
      <c r="O344" t="s">
        <v>1692</v>
      </c>
      <c r="P344">
        <v>7123.66</v>
      </c>
      <c r="Q344">
        <v>0</v>
      </c>
      <c r="R344">
        <v>7123.66</v>
      </c>
      <c r="S344" t="s">
        <v>2216</v>
      </c>
      <c r="T344" t="s">
        <v>2217</v>
      </c>
      <c r="U344">
        <v>1100</v>
      </c>
      <c r="V344" t="s">
        <v>2218</v>
      </c>
      <c r="W344">
        <v>18797879852</v>
      </c>
      <c r="X344" t="s">
        <v>62</v>
      </c>
      <c r="Y344" s="1">
        <v>42776</v>
      </c>
      <c r="Z344">
        <v>76</v>
      </c>
      <c r="AA344">
        <v>677.99</v>
      </c>
      <c r="AB344">
        <v>185</v>
      </c>
      <c r="AC344">
        <v>51527.24</v>
      </c>
      <c r="AD344">
        <v>2017</v>
      </c>
      <c r="AE344" t="s">
        <v>2415</v>
      </c>
      <c r="AF344">
        <v>2</v>
      </c>
      <c r="AG344" t="s">
        <v>2478</v>
      </c>
      <c r="AH344" t="s">
        <v>2479</v>
      </c>
      <c r="AI344">
        <v>2</v>
      </c>
      <c r="AJ344" t="s">
        <v>2480</v>
      </c>
    </row>
    <row r="345" spans="1:36" x14ac:dyDescent="0.3">
      <c r="A345" t="s">
        <v>2094</v>
      </c>
      <c r="B345" t="s">
        <v>2095</v>
      </c>
      <c r="C345" t="s">
        <v>2096</v>
      </c>
      <c r="D345" t="s">
        <v>2096</v>
      </c>
      <c r="E345" t="s">
        <v>2097</v>
      </c>
      <c r="F345" t="s">
        <v>2098</v>
      </c>
      <c r="G345" t="s">
        <v>2096</v>
      </c>
      <c r="H345" t="s">
        <v>2216</v>
      </c>
      <c r="I345" t="s">
        <v>2218</v>
      </c>
      <c r="J345">
        <v>1079987280</v>
      </c>
      <c r="K345" s="17">
        <v>41463</v>
      </c>
      <c r="L345" t="s">
        <v>197</v>
      </c>
      <c r="M345" t="s">
        <v>863</v>
      </c>
      <c r="N345" t="s">
        <v>1698</v>
      </c>
      <c r="O345" t="s">
        <v>1699</v>
      </c>
      <c r="P345">
        <v>7123.66</v>
      </c>
      <c r="Q345">
        <v>0</v>
      </c>
      <c r="R345">
        <v>7123.66</v>
      </c>
      <c r="S345" t="s">
        <v>2219</v>
      </c>
      <c r="T345" t="s">
        <v>2220</v>
      </c>
      <c r="U345">
        <v>2100</v>
      </c>
      <c r="V345" t="s">
        <v>2221</v>
      </c>
      <c r="W345">
        <v>18795869755</v>
      </c>
      <c r="X345" t="s">
        <v>45</v>
      </c>
      <c r="Y345" s="1">
        <v>42776</v>
      </c>
      <c r="Z345">
        <v>128</v>
      </c>
      <c r="AA345">
        <v>1003.98</v>
      </c>
      <c r="AB345">
        <v>189</v>
      </c>
      <c r="AC345">
        <v>128509.44</v>
      </c>
      <c r="AD345">
        <v>2017</v>
      </c>
      <c r="AE345" t="s">
        <v>2415</v>
      </c>
      <c r="AF345">
        <v>2</v>
      </c>
      <c r="AG345" t="s">
        <v>2478</v>
      </c>
      <c r="AH345" t="s">
        <v>2479</v>
      </c>
      <c r="AI345">
        <v>2</v>
      </c>
      <c r="AJ345" t="s">
        <v>2480</v>
      </c>
    </row>
    <row r="346" spans="1:36" x14ac:dyDescent="0.3">
      <c r="A346" t="s">
        <v>2094</v>
      </c>
      <c r="B346" t="s">
        <v>2095</v>
      </c>
      <c r="C346" t="s">
        <v>2096</v>
      </c>
      <c r="D346" t="s">
        <v>2096</v>
      </c>
      <c r="E346" t="s">
        <v>2097</v>
      </c>
      <c r="F346" t="s">
        <v>2098</v>
      </c>
      <c r="G346" t="s">
        <v>2096</v>
      </c>
      <c r="H346" t="s">
        <v>2219</v>
      </c>
      <c r="I346" t="s">
        <v>2221</v>
      </c>
      <c r="J346">
        <v>1017678451</v>
      </c>
      <c r="K346" s="17">
        <v>42051</v>
      </c>
      <c r="L346" t="s">
        <v>197</v>
      </c>
      <c r="M346" t="s">
        <v>863</v>
      </c>
      <c r="N346" t="s">
        <v>1705</v>
      </c>
      <c r="O346" t="s">
        <v>1706</v>
      </c>
      <c r="P346">
        <v>7123.66</v>
      </c>
      <c r="Q346">
        <v>0</v>
      </c>
      <c r="R346">
        <v>7123.66</v>
      </c>
      <c r="S346" t="s">
        <v>2222</v>
      </c>
      <c r="T346" t="s">
        <v>2223</v>
      </c>
      <c r="U346">
        <v>3100</v>
      </c>
      <c r="V346" t="s">
        <v>2224</v>
      </c>
      <c r="W346">
        <v>18793172000</v>
      </c>
      <c r="X346" t="s">
        <v>45</v>
      </c>
      <c r="Y346" s="1">
        <v>42776</v>
      </c>
      <c r="Z346">
        <v>82</v>
      </c>
      <c r="AA346">
        <v>443.64</v>
      </c>
      <c r="AB346">
        <v>189</v>
      </c>
      <c r="AC346">
        <v>36378.479999999996</v>
      </c>
      <c r="AD346">
        <v>2017</v>
      </c>
      <c r="AE346" t="s">
        <v>2415</v>
      </c>
      <c r="AF346">
        <v>2</v>
      </c>
      <c r="AG346" t="s">
        <v>2478</v>
      </c>
      <c r="AH346" t="s">
        <v>2479</v>
      </c>
      <c r="AI346">
        <v>2</v>
      </c>
      <c r="AJ346" t="s">
        <v>2480</v>
      </c>
    </row>
    <row r="347" spans="1:36" x14ac:dyDescent="0.3">
      <c r="A347" t="s">
        <v>2094</v>
      </c>
      <c r="B347" t="s">
        <v>2095</v>
      </c>
      <c r="C347" t="s">
        <v>2096</v>
      </c>
      <c r="D347" t="s">
        <v>2096</v>
      </c>
      <c r="E347" t="s">
        <v>2097</v>
      </c>
      <c r="F347" t="s">
        <v>2098</v>
      </c>
      <c r="G347" t="s">
        <v>2096</v>
      </c>
      <c r="H347" t="s">
        <v>2222</v>
      </c>
      <c r="I347" t="s">
        <v>2224</v>
      </c>
      <c r="J347">
        <v>16631138979</v>
      </c>
      <c r="K347" s="17">
        <v>42009</v>
      </c>
      <c r="L347" t="s">
        <v>197</v>
      </c>
      <c r="M347" t="s">
        <v>863</v>
      </c>
      <c r="N347" t="s">
        <v>1712</v>
      </c>
      <c r="O347" t="s">
        <v>1713</v>
      </c>
      <c r="P347">
        <v>7123.66</v>
      </c>
      <c r="Q347">
        <v>0</v>
      </c>
      <c r="R347">
        <v>7123.66</v>
      </c>
      <c r="S347" t="s">
        <v>2225</v>
      </c>
      <c r="T347" t="s">
        <v>2226</v>
      </c>
      <c r="U347">
        <v>4100</v>
      </c>
      <c r="V347" t="s">
        <v>2227</v>
      </c>
      <c r="W347">
        <v>334535682</v>
      </c>
      <c r="X347" t="s">
        <v>71</v>
      </c>
      <c r="Y347" s="1">
        <v>42737</v>
      </c>
      <c r="Z347">
        <v>112</v>
      </c>
      <c r="AA347">
        <v>329.99</v>
      </c>
      <c r="AB347">
        <v>212</v>
      </c>
      <c r="AC347">
        <v>36958.880000000005</v>
      </c>
      <c r="AD347">
        <v>2017</v>
      </c>
      <c r="AE347" t="s">
        <v>2416</v>
      </c>
      <c r="AF347">
        <v>1</v>
      </c>
      <c r="AG347" t="s">
        <v>2478</v>
      </c>
      <c r="AH347" t="s">
        <v>2479</v>
      </c>
      <c r="AI347">
        <v>1</v>
      </c>
      <c r="AJ347" t="s">
        <v>2481</v>
      </c>
    </row>
    <row r="348" spans="1:36" x14ac:dyDescent="0.3">
      <c r="A348" t="s">
        <v>2094</v>
      </c>
      <c r="B348" t="s">
        <v>2095</v>
      </c>
      <c r="C348" t="s">
        <v>2096</v>
      </c>
      <c r="D348" t="s">
        <v>2096</v>
      </c>
      <c r="E348" t="s">
        <v>2097</v>
      </c>
      <c r="F348" t="s">
        <v>2098</v>
      </c>
      <c r="G348" t="s">
        <v>2096</v>
      </c>
      <c r="H348" t="s">
        <v>2225</v>
      </c>
      <c r="I348" t="s">
        <v>2227</v>
      </c>
      <c r="J348">
        <v>10767887264</v>
      </c>
      <c r="K348" s="17">
        <v>42742</v>
      </c>
      <c r="L348" t="s">
        <v>197</v>
      </c>
      <c r="M348" t="s">
        <v>863</v>
      </c>
      <c r="N348" t="s">
        <v>1719</v>
      </c>
      <c r="O348" t="s">
        <v>1720</v>
      </c>
      <c r="P348">
        <v>7123.66</v>
      </c>
      <c r="Q348">
        <v>0</v>
      </c>
      <c r="R348">
        <v>7123.66</v>
      </c>
      <c r="S348" t="s">
        <v>2228</v>
      </c>
      <c r="T348" t="s">
        <v>2229</v>
      </c>
      <c r="U348">
        <v>1200</v>
      </c>
      <c r="V348" t="s">
        <v>2230</v>
      </c>
      <c r="W348">
        <v>332640848</v>
      </c>
      <c r="X348" t="s">
        <v>71</v>
      </c>
      <c r="Y348" s="1">
        <v>42352</v>
      </c>
      <c r="Z348">
        <v>80</v>
      </c>
      <c r="AA348">
        <v>59.99</v>
      </c>
      <c r="AB348">
        <v>213</v>
      </c>
      <c r="AC348">
        <v>4799.2</v>
      </c>
      <c r="AD348">
        <v>2015</v>
      </c>
      <c r="AE348" t="s">
        <v>2425</v>
      </c>
      <c r="AF348">
        <v>12</v>
      </c>
      <c r="AG348" t="s">
        <v>2488</v>
      </c>
      <c r="AH348" t="s">
        <v>2476</v>
      </c>
      <c r="AI348">
        <v>12</v>
      </c>
      <c r="AJ348" t="s">
        <v>2487</v>
      </c>
    </row>
    <row r="349" spans="1:36" x14ac:dyDescent="0.3">
      <c r="A349" t="s">
        <v>2094</v>
      </c>
      <c r="B349" t="s">
        <v>2095</v>
      </c>
      <c r="C349" t="s">
        <v>2096</v>
      </c>
      <c r="D349" t="s">
        <v>2096</v>
      </c>
      <c r="E349" t="s">
        <v>2097</v>
      </c>
      <c r="F349" t="s">
        <v>2098</v>
      </c>
      <c r="G349" t="s">
        <v>2096</v>
      </c>
      <c r="H349" t="s">
        <v>2228</v>
      </c>
      <c r="I349" t="s">
        <v>2230</v>
      </c>
      <c r="J349">
        <v>18700148290</v>
      </c>
      <c r="K349" s="17">
        <v>41645</v>
      </c>
      <c r="L349" t="s">
        <v>233</v>
      </c>
      <c r="M349" t="s">
        <v>863</v>
      </c>
      <c r="N349" t="s">
        <v>1725</v>
      </c>
      <c r="O349" t="s">
        <v>1726</v>
      </c>
      <c r="P349">
        <v>7123.66</v>
      </c>
      <c r="Q349">
        <v>0</v>
      </c>
      <c r="R349">
        <v>7123.66</v>
      </c>
      <c r="S349" t="s">
        <v>2231</v>
      </c>
      <c r="T349" t="s">
        <v>2232</v>
      </c>
      <c r="U349">
        <v>4200</v>
      </c>
      <c r="V349" t="s">
        <v>2233</v>
      </c>
      <c r="W349">
        <v>330373374</v>
      </c>
      <c r="X349" t="s">
        <v>71</v>
      </c>
      <c r="Y349" s="1">
        <v>42339</v>
      </c>
      <c r="Z349">
        <v>98</v>
      </c>
      <c r="AA349">
        <v>52.65</v>
      </c>
      <c r="AB349">
        <v>213</v>
      </c>
      <c r="AC349">
        <v>5159.7</v>
      </c>
      <c r="AD349">
        <v>2015</v>
      </c>
      <c r="AE349" t="s">
        <v>2425</v>
      </c>
      <c r="AF349">
        <v>12</v>
      </c>
      <c r="AG349" t="s">
        <v>2488</v>
      </c>
      <c r="AH349" t="s">
        <v>2476</v>
      </c>
      <c r="AI349">
        <v>12</v>
      </c>
      <c r="AJ349" t="s">
        <v>2487</v>
      </c>
    </row>
    <row r="350" spans="1:36" x14ac:dyDescent="0.3">
      <c r="A350" t="s">
        <v>2094</v>
      </c>
      <c r="B350" t="s">
        <v>2095</v>
      </c>
      <c r="C350" t="s">
        <v>2096</v>
      </c>
      <c r="D350" t="s">
        <v>2096</v>
      </c>
      <c r="E350" t="s">
        <v>2097</v>
      </c>
      <c r="F350" t="s">
        <v>2098</v>
      </c>
      <c r="G350" t="s">
        <v>2096</v>
      </c>
      <c r="H350" t="s">
        <v>2231</v>
      </c>
      <c r="I350" t="s">
        <v>2233</v>
      </c>
      <c r="J350">
        <v>15622391705</v>
      </c>
      <c r="K350" s="17">
        <v>40637</v>
      </c>
      <c r="L350" t="s">
        <v>241</v>
      </c>
      <c r="M350" t="s">
        <v>863</v>
      </c>
      <c r="N350" t="s">
        <v>1732</v>
      </c>
      <c r="O350" t="s">
        <v>1733</v>
      </c>
      <c r="P350">
        <v>7123.66</v>
      </c>
      <c r="Q350">
        <v>0</v>
      </c>
      <c r="R350">
        <v>7123.66</v>
      </c>
      <c r="S350" t="s">
        <v>2234</v>
      </c>
      <c r="T350" t="s">
        <v>2235</v>
      </c>
      <c r="U350">
        <v>3200</v>
      </c>
      <c r="V350" t="s">
        <v>2236</v>
      </c>
      <c r="W350">
        <v>336173728</v>
      </c>
      <c r="X350" t="s">
        <v>62</v>
      </c>
      <c r="Y350" s="1">
        <v>42705</v>
      </c>
      <c r="Z350">
        <v>77</v>
      </c>
      <c r="AA350">
        <v>1469.96</v>
      </c>
      <c r="AB350">
        <v>213</v>
      </c>
      <c r="AC350">
        <v>113186.92</v>
      </c>
      <c r="AD350">
        <v>2016</v>
      </c>
      <c r="AE350" t="s">
        <v>2425</v>
      </c>
      <c r="AF350">
        <v>12</v>
      </c>
      <c r="AG350" t="s">
        <v>2475</v>
      </c>
      <c r="AH350" t="s">
        <v>2476</v>
      </c>
      <c r="AI350">
        <v>12</v>
      </c>
      <c r="AJ350" t="s">
        <v>2487</v>
      </c>
    </row>
    <row r="351" spans="1:36" x14ac:dyDescent="0.3">
      <c r="A351" t="s">
        <v>2094</v>
      </c>
      <c r="B351" t="s">
        <v>2095</v>
      </c>
      <c r="C351" t="s">
        <v>2096</v>
      </c>
      <c r="D351" t="s">
        <v>2096</v>
      </c>
      <c r="E351" t="s">
        <v>2097</v>
      </c>
      <c r="F351" t="s">
        <v>2098</v>
      </c>
      <c r="G351" t="s">
        <v>2096</v>
      </c>
      <c r="H351" t="s">
        <v>2234</v>
      </c>
      <c r="I351" t="s">
        <v>2237</v>
      </c>
      <c r="J351">
        <v>10850824314</v>
      </c>
      <c r="K351" s="17">
        <v>41294</v>
      </c>
      <c r="L351" t="s">
        <v>241</v>
      </c>
      <c r="M351" t="s">
        <v>863</v>
      </c>
      <c r="N351" t="s">
        <v>1739</v>
      </c>
      <c r="O351" t="s">
        <v>1740</v>
      </c>
      <c r="P351">
        <v>7123.66</v>
      </c>
      <c r="Q351">
        <v>0</v>
      </c>
      <c r="R351">
        <v>7123.66</v>
      </c>
      <c r="S351" t="s">
        <v>2238</v>
      </c>
      <c r="T351" t="s">
        <v>2239</v>
      </c>
      <c r="U351">
        <v>2200</v>
      </c>
      <c r="V351" t="s">
        <v>2240</v>
      </c>
      <c r="W351">
        <v>334269188</v>
      </c>
      <c r="X351" t="s">
        <v>45</v>
      </c>
      <c r="Y351" s="1">
        <v>42704</v>
      </c>
      <c r="Z351">
        <v>126</v>
      </c>
      <c r="AA351">
        <v>1204.98</v>
      </c>
      <c r="AB351">
        <v>213</v>
      </c>
      <c r="AC351">
        <v>151827.48000000001</v>
      </c>
      <c r="AD351">
        <v>2016</v>
      </c>
      <c r="AE351" t="s">
        <v>2414</v>
      </c>
      <c r="AF351">
        <v>11</v>
      </c>
      <c r="AG351" t="s">
        <v>2475</v>
      </c>
      <c r="AH351" t="s">
        <v>2476</v>
      </c>
      <c r="AI351">
        <v>11</v>
      </c>
      <c r="AJ351" t="s">
        <v>2477</v>
      </c>
    </row>
    <row r="352" spans="1:36" x14ac:dyDescent="0.3">
      <c r="A352" t="s">
        <v>2094</v>
      </c>
      <c r="B352" t="s">
        <v>2095</v>
      </c>
      <c r="C352" t="s">
        <v>2096</v>
      </c>
      <c r="D352" t="s">
        <v>2096</v>
      </c>
      <c r="E352" t="s">
        <v>2097</v>
      </c>
      <c r="F352" t="s">
        <v>2098</v>
      </c>
      <c r="G352" t="s">
        <v>2096</v>
      </c>
      <c r="H352" t="s">
        <v>2238</v>
      </c>
      <c r="I352" t="s">
        <v>2240</v>
      </c>
      <c r="J352">
        <v>16298665789</v>
      </c>
      <c r="K352" s="17">
        <v>40917</v>
      </c>
      <c r="L352" t="s">
        <v>241</v>
      </c>
      <c r="M352" t="s">
        <v>863</v>
      </c>
      <c r="N352" t="s">
        <v>1746</v>
      </c>
      <c r="O352" t="s">
        <v>1747</v>
      </c>
      <c r="P352">
        <v>7123.66</v>
      </c>
      <c r="Q352">
        <v>0</v>
      </c>
      <c r="R352">
        <v>7123.66</v>
      </c>
      <c r="S352" t="s">
        <v>2241</v>
      </c>
      <c r="T352" t="s">
        <v>2242</v>
      </c>
      <c r="U352">
        <v>1300</v>
      </c>
      <c r="V352" t="s">
        <v>2243</v>
      </c>
      <c r="W352">
        <v>339893438</v>
      </c>
      <c r="X352" t="s">
        <v>45</v>
      </c>
      <c r="Y352" s="1">
        <v>43040</v>
      </c>
      <c r="Z352">
        <v>42</v>
      </c>
      <c r="AA352">
        <v>2774.98</v>
      </c>
      <c r="AB352">
        <v>213</v>
      </c>
      <c r="AC352">
        <v>116549.16</v>
      </c>
      <c r="AD352">
        <v>2017</v>
      </c>
      <c r="AE352" t="s">
        <v>2414</v>
      </c>
      <c r="AF352">
        <v>11</v>
      </c>
      <c r="AG352" t="s">
        <v>2478</v>
      </c>
      <c r="AH352" t="s">
        <v>2476</v>
      </c>
      <c r="AI352">
        <v>11</v>
      </c>
      <c r="AJ352" t="s">
        <v>2477</v>
      </c>
    </row>
    <row r="353" spans="1:36" x14ac:dyDescent="0.3">
      <c r="A353" t="s">
        <v>2094</v>
      </c>
      <c r="B353" t="s">
        <v>2095</v>
      </c>
      <c r="C353" t="s">
        <v>2096</v>
      </c>
      <c r="D353" t="s">
        <v>2096</v>
      </c>
      <c r="E353" t="s">
        <v>2097</v>
      </c>
      <c r="F353" t="s">
        <v>2098</v>
      </c>
      <c r="G353" t="s">
        <v>2096</v>
      </c>
      <c r="H353" t="s">
        <v>2241</v>
      </c>
      <c r="I353" t="s">
        <v>2243</v>
      </c>
      <c r="J353">
        <v>14854153112</v>
      </c>
      <c r="K353" s="17">
        <v>41218</v>
      </c>
      <c r="L353" t="s">
        <v>241</v>
      </c>
      <c r="M353" t="s">
        <v>863</v>
      </c>
      <c r="N353" t="s">
        <v>1753</v>
      </c>
      <c r="O353" t="s">
        <v>1754</v>
      </c>
      <c r="P353">
        <v>7123.66</v>
      </c>
      <c r="Q353">
        <v>0</v>
      </c>
      <c r="R353">
        <v>7123.66</v>
      </c>
      <c r="S353" t="s">
        <v>2244</v>
      </c>
      <c r="T353" t="s">
        <v>2245</v>
      </c>
      <c r="U353">
        <v>3300</v>
      </c>
      <c r="V353" t="s">
        <v>2246</v>
      </c>
      <c r="W353">
        <v>41334535682</v>
      </c>
      <c r="X353" t="s">
        <v>71</v>
      </c>
      <c r="Y353" s="1">
        <v>42304</v>
      </c>
      <c r="Z353">
        <v>88</v>
      </c>
      <c r="AA353">
        <v>809.99</v>
      </c>
      <c r="AB353">
        <v>214</v>
      </c>
      <c r="AC353">
        <v>71279.12</v>
      </c>
      <c r="AD353">
        <v>2015</v>
      </c>
      <c r="AE353" t="s">
        <v>2417</v>
      </c>
      <c r="AF353">
        <v>10</v>
      </c>
      <c r="AG353" t="s">
        <v>2488</v>
      </c>
      <c r="AH353" t="s">
        <v>2476</v>
      </c>
      <c r="AI353">
        <v>10</v>
      </c>
      <c r="AJ353" t="s">
        <v>2482</v>
      </c>
    </row>
    <row r="354" spans="1:36" x14ac:dyDescent="0.3">
      <c r="A354" t="s">
        <v>2094</v>
      </c>
      <c r="B354" t="s">
        <v>2095</v>
      </c>
      <c r="C354" t="s">
        <v>2096</v>
      </c>
      <c r="D354" t="s">
        <v>2096</v>
      </c>
      <c r="E354" t="s">
        <v>2097</v>
      </c>
      <c r="F354" t="s">
        <v>2098</v>
      </c>
      <c r="G354" t="s">
        <v>2096</v>
      </c>
      <c r="H354" t="s">
        <v>2244</v>
      </c>
      <c r="I354" t="s">
        <v>2247</v>
      </c>
      <c r="J354">
        <v>14114726033</v>
      </c>
      <c r="K354" s="17">
        <v>42555</v>
      </c>
      <c r="L354" t="s">
        <v>241</v>
      </c>
      <c r="M354" t="s">
        <v>863</v>
      </c>
      <c r="N354" t="s">
        <v>1760</v>
      </c>
      <c r="O354" t="s">
        <v>1761</v>
      </c>
      <c r="P354">
        <v>7123.66</v>
      </c>
      <c r="Q354">
        <v>0</v>
      </c>
      <c r="R354">
        <v>7123.66</v>
      </c>
      <c r="S354" t="s">
        <v>2248</v>
      </c>
      <c r="T354" t="s">
        <v>2249</v>
      </c>
      <c r="U354">
        <v>4300</v>
      </c>
      <c r="V354" t="s">
        <v>2250</v>
      </c>
      <c r="W354">
        <v>41332640848</v>
      </c>
      <c r="X354" t="s">
        <v>62</v>
      </c>
      <c r="Y354" s="1">
        <v>42305</v>
      </c>
      <c r="Z354">
        <v>141</v>
      </c>
      <c r="AA354">
        <v>704.99</v>
      </c>
      <c r="AB354">
        <v>214</v>
      </c>
      <c r="AC354">
        <v>99403.59</v>
      </c>
      <c r="AD354">
        <v>2015</v>
      </c>
      <c r="AE354" t="s">
        <v>2417</v>
      </c>
      <c r="AF354">
        <v>10</v>
      </c>
      <c r="AG354" t="s">
        <v>2488</v>
      </c>
      <c r="AH354" t="s">
        <v>2476</v>
      </c>
      <c r="AI354">
        <v>10</v>
      </c>
      <c r="AJ354" t="s">
        <v>2482</v>
      </c>
    </row>
    <row r="355" spans="1:36" x14ac:dyDescent="0.3">
      <c r="A355" t="s">
        <v>2094</v>
      </c>
      <c r="B355" t="s">
        <v>2095</v>
      </c>
      <c r="C355" t="s">
        <v>2096</v>
      </c>
      <c r="D355" t="s">
        <v>2096</v>
      </c>
      <c r="E355" t="s">
        <v>2097</v>
      </c>
      <c r="F355" t="s">
        <v>2098</v>
      </c>
      <c r="G355" t="s">
        <v>2096</v>
      </c>
      <c r="H355" t="s">
        <v>2248</v>
      </c>
      <c r="I355" t="s">
        <v>2250</v>
      </c>
      <c r="J355">
        <v>11682416036</v>
      </c>
      <c r="K355" s="17">
        <v>39818</v>
      </c>
      <c r="L355" t="s">
        <v>274</v>
      </c>
      <c r="M355" t="s">
        <v>863</v>
      </c>
      <c r="N355" t="s">
        <v>1767</v>
      </c>
      <c r="O355" t="s">
        <v>1768</v>
      </c>
      <c r="P355">
        <v>7123.66</v>
      </c>
      <c r="Q355">
        <v>0</v>
      </c>
      <c r="R355">
        <v>7123.66</v>
      </c>
      <c r="S355" t="s">
        <v>2251</v>
      </c>
      <c r="T355" t="s">
        <v>2252</v>
      </c>
      <c r="U355">
        <v>300</v>
      </c>
      <c r="V355" t="s">
        <v>2253</v>
      </c>
      <c r="W355">
        <v>41330373374</v>
      </c>
      <c r="X355" t="s">
        <v>45</v>
      </c>
      <c r="Y355" s="1">
        <v>42542</v>
      </c>
      <c r="Z355">
        <v>71</v>
      </c>
      <c r="AA355">
        <v>677.99</v>
      </c>
      <c r="AB355">
        <v>214</v>
      </c>
      <c r="AC355">
        <v>48137.29</v>
      </c>
      <c r="AD355">
        <v>2016</v>
      </c>
      <c r="AE355" t="s">
        <v>2423</v>
      </c>
      <c r="AF355">
        <v>6</v>
      </c>
      <c r="AG355" t="s">
        <v>2475</v>
      </c>
      <c r="AH355" t="s">
        <v>2483</v>
      </c>
      <c r="AI355">
        <v>6</v>
      </c>
      <c r="AJ355" t="s">
        <v>2491</v>
      </c>
    </row>
    <row r="356" spans="1:36" x14ac:dyDescent="0.3">
      <c r="A356" t="s">
        <v>2094</v>
      </c>
      <c r="B356" t="s">
        <v>2095</v>
      </c>
      <c r="C356" t="s">
        <v>2096</v>
      </c>
      <c r="D356" t="s">
        <v>2096</v>
      </c>
      <c r="E356" t="s">
        <v>2097</v>
      </c>
      <c r="F356" t="s">
        <v>2098</v>
      </c>
      <c r="G356" t="s">
        <v>2096</v>
      </c>
      <c r="H356" t="s">
        <v>2251</v>
      </c>
      <c r="I356" t="s">
        <v>2253</v>
      </c>
      <c r="J356">
        <v>1582707843</v>
      </c>
      <c r="K356" s="17">
        <v>40420</v>
      </c>
      <c r="L356" t="s">
        <v>274</v>
      </c>
      <c r="M356" t="s">
        <v>863</v>
      </c>
      <c r="N356" t="s">
        <v>1774</v>
      </c>
      <c r="O356" t="s">
        <v>1775</v>
      </c>
      <c r="P356">
        <v>7123.66</v>
      </c>
      <c r="Q356">
        <v>0</v>
      </c>
      <c r="R356">
        <v>7123.66</v>
      </c>
      <c r="S356" t="s">
        <v>2254</v>
      </c>
      <c r="T356" t="s">
        <v>2255</v>
      </c>
      <c r="U356">
        <v>200</v>
      </c>
      <c r="V356" t="s">
        <v>2256</v>
      </c>
      <c r="W356">
        <v>41336173728</v>
      </c>
      <c r="X356" t="s">
        <v>71</v>
      </c>
      <c r="Y356" s="1">
        <v>41446</v>
      </c>
      <c r="Z356">
        <v>84</v>
      </c>
      <c r="AA356">
        <v>2042.69</v>
      </c>
      <c r="AB356">
        <v>214</v>
      </c>
      <c r="AC356">
        <v>171585.96</v>
      </c>
      <c r="AD356">
        <v>2013</v>
      </c>
      <c r="AE356" t="s">
        <v>2423</v>
      </c>
      <c r="AF356">
        <v>6</v>
      </c>
      <c r="AG356" t="s">
        <v>2492</v>
      </c>
      <c r="AH356" t="s">
        <v>2483</v>
      </c>
      <c r="AI356">
        <v>6</v>
      </c>
      <c r="AJ356" t="s">
        <v>2491</v>
      </c>
    </row>
    <row r="357" spans="1:36" x14ac:dyDescent="0.3">
      <c r="A357" t="s">
        <v>2094</v>
      </c>
      <c r="B357" t="s">
        <v>2095</v>
      </c>
      <c r="C357" t="s">
        <v>2096</v>
      </c>
      <c r="D357" t="s">
        <v>2096</v>
      </c>
      <c r="E357" t="s">
        <v>2097</v>
      </c>
      <c r="F357" t="s">
        <v>2098</v>
      </c>
      <c r="G357" t="s">
        <v>2096</v>
      </c>
      <c r="H357" t="s">
        <v>2254</v>
      </c>
      <c r="I357" t="s">
        <v>2256</v>
      </c>
      <c r="J357">
        <v>19128517329</v>
      </c>
      <c r="K357" s="17">
        <v>42009</v>
      </c>
      <c r="L357" t="s">
        <v>274</v>
      </c>
      <c r="M357" t="s">
        <v>863</v>
      </c>
      <c r="N357" t="s">
        <v>1781</v>
      </c>
      <c r="O357" t="s">
        <v>1782</v>
      </c>
      <c r="P357">
        <v>7123.66</v>
      </c>
      <c r="Q357">
        <v>0</v>
      </c>
      <c r="R357">
        <v>7123.66</v>
      </c>
      <c r="S357" t="s">
        <v>2257</v>
      </c>
      <c r="T357" t="s">
        <v>2258</v>
      </c>
      <c r="U357">
        <v>100</v>
      </c>
      <c r="V357" t="s">
        <v>2259</v>
      </c>
      <c r="W357">
        <v>41334269188</v>
      </c>
      <c r="X357" t="s">
        <v>45</v>
      </c>
      <c r="Y357" s="1">
        <v>42542</v>
      </c>
      <c r="Z357">
        <v>82</v>
      </c>
      <c r="AA357">
        <v>608.95000000000005</v>
      </c>
      <c r="AB357">
        <v>214</v>
      </c>
      <c r="AC357">
        <v>49933.9</v>
      </c>
      <c r="AD357">
        <v>2016</v>
      </c>
      <c r="AE357" t="s">
        <v>2423</v>
      </c>
      <c r="AF357">
        <v>6</v>
      </c>
      <c r="AG357" t="s">
        <v>2475</v>
      </c>
      <c r="AH357" t="s">
        <v>2483</v>
      </c>
      <c r="AI357">
        <v>6</v>
      </c>
      <c r="AJ357" t="s">
        <v>2491</v>
      </c>
    </row>
    <row r="358" spans="1:36" x14ac:dyDescent="0.3">
      <c r="A358" t="s">
        <v>2094</v>
      </c>
      <c r="B358" t="s">
        <v>2095</v>
      </c>
      <c r="C358" t="s">
        <v>2096</v>
      </c>
      <c r="D358" t="s">
        <v>2096</v>
      </c>
      <c r="E358" t="s">
        <v>2097</v>
      </c>
      <c r="F358" t="s">
        <v>2098</v>
      </c>
      <c r="G358" t="s">
        <v>2096</v>
      </c>
      <c r="H358" t="s">
        <v>2257</v>
      </c>
      <c r="I358" t="s">
        <v>2259</v>
      </c>
      <c r="J358">
        <v>19182817745</v>
      </c>
      <c r="K358" s="17">
        <v>41911</v>
      </c>
      <c r="L358" t="s">
        <v>274</v>
      </c>
      <c r="M358" t="s">
        <v>863</v>
      </c>
      <c r="N358" t="s">
        <v>1793</v>
      </c>
      <c r="O358" t="s">
        <v>1794</v>
      </c>
      <c r="P358">
        <v>7123.66</v>
      </c>
      <c r="Q358">
        <v>0</v>
      </c>
      <c r="R358">
        <v>7123.66</v>
      </c>
      <c r="S358" t="s">
        <v>2260</v>
      </c>
      <c r="T358" t="s">
        <v>2261</v>
      </c>
      <c r="U358">
        <v>1600</v>
      </c>
      <c r="V358" t="s">
        <v>2262</v>
      </c>
      <c r="W358">
        <v>41339893438</v>
      </c>
      <c r="X358" t="s">
        <v>45</v>
      </c>
      <c r="Y358" s="1">
        <v>42535</v>
      </c>
      <c r="Z358">
        <v>81</v>
      </c>
      <c r="AA358">
        <v>109.99</v>
      </c>
      <c r="AB358">
        <v>209</v>
      </c>
      <c r="AC358">
        <v>8909.1899999999987</v>
      </c>
      <c r="AD358">
        <v>2016</v>
      </c>
      <c r="AE358" t="s">
        <v>2423</v>
      </c>
      <c r="AF358">
        <v>6</v>
      </c>
      <c r="AG358" t="s">
        <v>2475</v>
      </c>
      <c r="AH358" t="s">
        <v>2483</v>
      </c>
      <c r="AI358">
        <v>6</v>
      </c>
      <c r="AJ358" t="s">
        <v>2491</v>
      </c>
    </row>
    <row r="359" spans="1:36" x14ac:dyDescent="0.3">
      <c r="A359" t="s">
        <v>2094</v>
      </c>
      <c r="B359" t="s">
        <v>2263</v>
      </c>
      <c r="C359" t="s">
        <v>2264</v>
      </c>
      <c r="D359" t="s">
        <v>2265</v>
      </c>
      <c r="E359" t="s">
        <v>2266</v>
      </c>
      <c r="F359" t="s">
        <v>2267</v>
      </c>
      <c r="G359" t="s">
        <v>2265</v>
      </c>
      <c r="H359" t="s">
        <v>2260</v>
      </c>
      <c r="I359" t="s">
        <v>2262</v>
      </c>
      <c r="J359">
        <v>19163076932</v>
      </c>
      <c r="K359" s="17">
        <v>41547</v>
      </c>
      <c r="L359" t="s">
        <v>274</v>
      </c>
      <c r="M359" t="s">
        <v>863</v>
      </c>
      <c r="N359" t="s">
        <v>1800</v>
      </c>
      <c r="O359" t="s">
        <v>1801</v>
      </c>
      <c r="P359">
        <v>7123.66</v>
      </c>
      <c r="Q359">
        <v>0</v>
      </c>
      <c r="R359">
        <v>7123.66</v>
      </c>
      <c r="S359" t="s">
        <v>2268</v>
      </c>
      <c r="T359" t="s">
        <v>2269</v>
      </c>
      <c r="U359">
        <v>4900</v>
      </c>
      <c r="V359" t="s">
        <v>2270</v>
      </c>
      <c r="W359">
        <v>455187101</v>
      </c>
      <c r="X359" t="s">
        <v>62</v>
      </c>
      <c r="Y359" s="1">
        <v>42534</v>
      </c>
      <c r="Z359">
        <v>46</v>
      </c>
      <c r="AA359">
        <v>1010.46</v>
      </c>
      <c r="AB359">
        <v>225</v>
      </c>
      <c r="AC359">
        <v>46481.16</v>
      </c>
      <c r="AD359">
        <v>2016</v>
      </c>
      <c r="AE359" t="s">
        <v>2423</v>
      </c>
      <c r="AF359">
        <v>6</v>
      </c>
      <c r="AG359" t="s">
        <v>2475</v>
      </c>
      <c r="AH359" t="s">
        <v>2483</v>
      </c>
      <c r="AI359">
        <v>6</v>
      </c>
      <c r="AJ359" t="s">
        <v>2491</v>
      </c>
    </row>
    <row r="360" spans="1:36" x14ac:dyDescent="0.3">
      <c r="A360" t="s">
        <v>2094</v>
      </c>
      <c r="B360" t="s">
        <v>2263</v>
      </c>
      <c r="C360" t="s">
        <v>2264</v>
      </c>
      <c r="D360" t="s">
        <v>2265</v>
      </c>
      <c r="E360" t="s">
        <v>2266</v>
      </c>
      <c r="F360" t="s">
        <v>2267</v>
      </c>
      <c r="G360" t="s">
        <v>2265</v>
      </c>
      <c r="H360" t="s">
        <v>2268</v>
      </c>
      <c r="I360" t="s">
        <v>2270</v>
      </c>
      <c r="J360">
        <v>15656026968</v>
      </c>
      <c r="K360" s="17">
        <v>41912</v>
      </c>
      <c r="L360" t="s">
        <v>274</v>
      </c>
      <c r="M360" t="s">
        <v>863</v>
      </c>
      <c r="N360" t="s">
        <v>1807</v>
      </c>
      <c r="O360" t="s">
        <v>1808</v>
      </c>
      <c r="P360">
        <v>7123.66</v>
      </c>
      <c r="Q360">
        <v>0</v>
      </c>
      <c r="R360">
        <v>7123.66</v>
      </c>
      <c r="S360" t="s">
        <v>2271</v>
      </c>
      <c r="T360" t="s">
        <v>2272</v>
      </c>
      <c r="U360">
        <v>1600</v>
      </c>
      <c r="V360" t="s">
        <v>2273</v>
      </c>
      <c r="W360">
        <v>457446518</v>
      </c>
      <c r="X360" t="s">
        <v>71</v>
      </c>
      <c r="Y360" s="1">
        <v>42811</v>
      </c>
      <c r="Z360">
        <v>145</v>
      </c>
      <c r="AA360">
        <v>4139</v>
      </c>
      <c r="AB360">
        <v>225</v>
      </c>
      <c r="AC360">
        <v>600155</v>
      </c>
      <c r="AD360">
        <v>2017</v>
      </c>
      <c r="AE360" t="s">
        <v>2422</v>
      </c>
      <c r="AF360">
        <v>3</v>
      </c>
      <c r="AG360" t="s">
        <v>2478</v>
      </c>
      <c r="AH360" t="s">
        <v>2479</v>
      </c>
      <c r="AI360">
        <v>3</v>
      </c>
      <c r="AJ360" t="s">
        <v>2490</v>
      </c>
    </row>
    <row r="361" spans="1:36" x14ac:dyDescent="0.3">
      <c r="A361" t="s">
        <v>2094</v>
      </c>
      <c r="B361" t="s">
        <v>2263</v>
      </c>
      <c r="C361" t="s">
        <v>2264</v>
      </c>
      <c r="D361" t="s">
        <v>2265</v>
      </c>
      <c r="E361" t="s">
        <v>2266</v>
      </c>
      <c r="F361" t="s">
        <v>2267</v>
      </c>
      <c r="G361" t="s">
        <v>2265</v>
      </c>
      <c r="H361" t="s">
        <v>2271</v>
      </c>
      <c r="I361" t="s">
        <v>2273</v>
      </c>
      <c r="J361">
        <v>11080310872</v>
      </c>
      <c r="K361" s="17">
        <v>41505</v>
      </c>
      <c r="L361" t="s">
        <v>274</v>
      </c>
      <c r="M361" t="s">
        <v>863</v>
      </c>
      <c r="N361" t="s">
        <v>1814</v>
      </c>
      <c r="O361" t="s">
        <v>1815</v>
      </c>
      <c r="P361">
        <v>7123.66</v>
      </c>
      <c r="Q361">
        <v>0</v>
      </c>
      <c r="R361">
        <v>7123.66</v>
      </c>
      <c r="S361" t="s">
        <v>2274</v>
      </c>
      <c r="T361" t="s">
        <v>2275</v>
      </c>
      <c r="U361">
        <v>1300</v>
      </c>
      <c r="V361" t="s">
        <v>2276</v>
      </c>
      <c r="W361">
        <v>451104249</v>
      </c>
      <c r="X361" t="s">
        <v>45</v>
      </c>
      <c r="Y361" s="1">
        <v>42787</v>
      </c>
      <c r="Z361">
        <v>134</v>
      </c>
      <c r="AA361">
        <v>1756</v>
      </c>
      <c r="AB361">
        <v>225</v>
      </c>
      <c r="AC361">
        <v>235304</v>
      </c>
      <c r="AD361">
        <v>2017</v>
      </c>
      <c r="AE361" t="s">
        <v>2415</v>
      </c>
      <c r="AF361">
        <v>2</v>
      </c>
      <c r="AG361" t="s">
        <v>2478</v>
      </c>
      <c r="AH361" t="s">
        <v>2479</v>
      </c>
      <c r="AI361">
        <v>2</v>
      </c>
      <c r="AJ361" t="s">
        <v>2480</v>
      </c>
    </row>
    <row r="362" spans="1:36" x14ac:dyDescent="0.3">
      <c r="A362" t="s">
        <v>2094</v>
      </c>
      <c r="B362" t="s">
        <v>2263</v>
      </c>
      <c r="C362" t="s">
        <v>2264</v>
      </c>
      <c r="D362" t="s">
        <v>2265</v>
      </c>
      <c r="E362" t="s">
        <v>2266</v>
      </c>
      <c r="F362" t="s">
        <v>2267</v>
      </c>
      <c r="G362" t="s">
        <v>2265</v>
      </c>
      <c r="H362" t="s">
        <v>2274</v>
      </c>
      <c r="I362" t="s">
        <v>2276</v>
      </c>
      <c r="J362">
        <v>10708353453</v>
      </c>
      <c r="K362" s="17">
        <v>42009</v>
      </c>
      <c r="L362" t="s">
        <v>274</v>
      </c>
      <c r="M362" t="s">
        <v>1202</v>
      </c>
      <c r="N362" t="s">
        <v>1451</v>
      </c>
      <c r="O362" t="s">
        <v>1385</v>
      </c>
      <c r="P362">
        <v>255.86</v>
      </c>
      <c r="Q362">
        <v>64.13</v>
      </c>
      <c r="R362">
        <v>319.99</v>
      </c>
      <c r="S362" t="s">
        <v>2277</v>
      </c>
      <c r="T362" t="s">
        <v>2278</v>
      </c>
      <c r="U362">
        <v>2600</v>
      </c>
      <c r="V362" t="s">
        <v>2279</v>
      </c>
      <c r="W362">
        <v>451832544</v>
      </c>
      <c r="X362" t="s">
        <v>45</v>
      </c>
      <c r="Y362" s="1">
        <v>42787</v>
      </c>
      <c r="Z362">
        <v>113</v>
      </c>
      <c r="AA362">
        <v>388.99</v>
      </c>
      <c r="AB362">
        <v>226</v>
      </c>
      <c r="AC362">
        <v>43955.87</v>
      </c>
      <c r="AD362">
        <v>2017</v>
      </c>
      <c r="AE362" t="s">
        <v>2415</v>
      </c>
      <c r="AF362">
        <v>2</v>
      </c>
      <c r="AG362" t="s">
        <v>2478</v>
      </c>
      <c r="AH362" t="s">
        <v>2479</v>
      </c>
      <c r="AI362">
        <v>2</v>
      </c>
      <c r="AJ362" t="s">
        <v>2480</v>
      </c>
    </row>
    <row r="363" spans="1:36" x14ac:dyDescent="0.3">
      <c r="A363" t="s">
        <v>2094</v>
      </c>
      <c r="B363" t="s">
        <v>2263</v>
      </c>
      <c r="C363" t="s">
        <v>2264</v>
      </c>
      <c r="D363" t="s">
        <v>2265</v>
      </c>
      <c r="E363" t="s">
        <v>2266</v>
      </c>
      <c r="F363" t="s">
        <v>2267</v>
      </c>
      <c r="G363" t="s">
        <v>2265</v>
      </c>
      <c r="H363" t="s">
        <v>2277</v>
      </c>
      <c r="I363" t="s">
        <v>2279</v>
      </c>
      <c r="J363">
        <v>13423460424</v>
      </c>
      <c r="K363" s="17">
        <v>42125</v>
      </c>
      <c r="L363" t="s">
        <v>274</v>
      </c>
      <c r="M363" t="s">
        <v>1202</v>
      </c>
      <c r="N363" t="s">
        <v>2280</v>
      </c>
      <c r="O363" t="s">
        <v>1318</v>
      </c>
      <c r="P363">
        <v>252.57</v>
      </c>
      <c r="Q363">
        <v>60.1</v>
      </c>
      <c r="R363">
        <v>312.67</v>
      </c>
      <c r="S363" t="s">
        <v>2281</v>
      </c>
      <c r="T363" t="s">
        <v>2282</v>
      </c>
      <c r="U363">
        <v>500</v>
      </c>
      <c r="V363" t="s">
        <v>2283</v>
      </c>
      <c r="W363">
        <v>455137537</v>
      </c>
      <c r="X363" t="s">
        <v>62</v>
      </c>
      <c r="Y363" s="1">
        <v>42417</v>
      </c>
      <c r="Z363">
        <v>59</v>
      </c>
      <c r="AA363">
        <v>719.99</v>
      </c>
      <c r="AB363">
        <v>226</v>
      </c>
      <c r="AC363">
        <v>42479.41</v>
      </c>
      <c r="AD363">
        <v>2016</v>
      </c>
      <c r="AE363" t="s">
        <v>2415</v>
      </c>
      <c r="AF363">
        <v>2</v>
      </c>
      <c r="AG363" t="s">
        <v>2475</v>
      </c>
      <c r="AH363" t="s">
        <v>2479</v>
      </c>
      <c r="AI363">
        <v>2</v>
      </c>
      <c r="AJ363" t="s">
        <v>2480</v>
      </c>
    </row>
    <row r="364" spans="1:36" x14ac:dyDescent="0.3">
      <c r="A364" t="s">
        <v>2094</v>
      </c>
      <c r="B364" t="s">
        <v>2263</v>
      </c>
      <c r="C364" t="s">
        <v>2264</v>
      </c>
      <c r="D364" t="s">
        <v>2265</v>
      </c>
      <c r="E364" t="s">
        <v>2266</v>
      </c>
      <c r="F364" t="s">
        <v>2267</v>
      </c>
      <c r="G364" t="s">
        <v>2265</v>
      </c>
      <c r="H364" t="s">
        <v>2281</v>
      </c>
      <c r="I364" t="s">
        <v>2283</v>
      </c>
      <c r="J364">
        <v>68868023</v>
      </c>
      <c r="K364" s="17">
        <v>40112</v>
      </c>
      <c r="L364" t="s">
        <v>274</v>
      </c>
      <c r="M364" t="s">
        <v>1202</v>
      </c>
      <c r="N364" t="s">
        <v>1463</v>
      </c>
      <c r="O364" t="s">
        <v>1265</v>
      </c>
      <c r="P364">
        <v>274.56</v>
      </c>
      <c r="Q364">
        <v>35.29</v>
      </c>
      <c r="R364">
        <v>309.85000000000002</v>
      </c>
      <c r="S364" t="s">
        <v>2284</v>
      </c>
      <c r="T364" t="s">
        <v>2285</v>
      </c>
      <c r="U364">
        <v>1600</v>
      </c>
      <c r="V364" t="s">
        <v>2286</v>
      </c>
      <c r="W364">
        <v>458689385</v>
      </c>
      <c r="X364" t="s">
        <v>71</v>
      </c>
      <c r="Y364" s="1">
        <v>42417</v>
      </c>
      <c r="Z364">
        <v>140</v>
      </c>
      <c r="AA364">
        <v>722.99</v>
      </c>
      <c r="AB364">
        <v>226</v>
      </c>
      <c r="AC364">
        <v>101218.6</v>
      </c>
      <c r="AD364">
        <v>2016</v>
      </c>
      <c r="AE364" t="s">
        <v>2415</v>
      </c>
      <c r="AF364">
        <v>2</v>
      </c>
      <c r="AG364" t="s">
        <v>2475</v>
      </c>
      <c r="AH364" t="s">
        <v>2479</v>
      </c>
      <c r="AI364">
        <v>2</v>
      </c>
      <c r="AJ364" t="s">
        <v>2480</v>
      </c>
    </row>
    <row r="365" spans="1:36" x14ac:dyDescent="0.3">
      <c r="A365" t="s">
        <v>2094</v>
      </c>
      <c r="B365" t="s">
        <v>2263</v>
      </c>
      <c r="C365" t="s">
        <v>2264</v>
      </c>
      <c r="D365" t="s">
        <v>2265</v>
      </c>
      <c r="E365" t="s">
        <v>2266</v>
      </c>
      <c r="F365" t="s">
        <v>2267</v>
      </c>
      <c r="G365" t="s">
        <v>2265</v>
      </c>
      <c r="H365" t="s">
        <v>2284</v>
      </c>
      <c r="I365" t="s">
        <v>2286</v>
      </c>
      <c r="J365">
        <v>68899428</v>
      </c>
      <c r="K365" s="17">
        <v>41911</v>
      </c>
      <c r="L365" t="s">
        <v>274</v>
      </c>
      <c r="M365" t="s">
        <v>1202</v>
      </c>
      <c r="N365" t="s">
        <v>1469</v>
      </c>
      <c r="O365" t="s">
        <v>1225</v>
      </c>
      <c r="P365">
        <v>217.83</v>
      </c>
      <c r="Q365">
        <v>87</v>
      </c>
      <c r="R365">
        <v>305</v>
      </c>
      <c r="S365" t="s">
        <v>2287</v>
      </c>
      <c r="T365" t="s">
        <v>2288</v>
      </c>
      <c r="U365">
        <v>600</v>
      </c>
      <c r="V365" t="s">
        <v>2289</v>
      </c>
      <c r="W365">
        <v>63455187101</v>
      </c>
      <c r="X365" t="s">
        <v>45</v>
      </c>
      <c r="Y365" s="1">
        <v>42776</v>
      </c>
      <c r="Z365">
        <v>37</v>
      </c>
      <c r="AA365">
        <v>3177.44</v>
      </c>
      <c r="AB365">
        <v>226</v>
      </c>
      <c r="AC365">
        <v>117565.28</v>
      </c>
      <c r="AD365">
        <v>2017</v>
      </c>
      <c r="AE365" t="s">
        <v>2415</v>
      </c>
      <c r="AF365">
        <v>2</v>
      </c>
      <c r="AG365" t="s">
        <v>2478</v>
      </c>
      <c r="AH365" t="s">
        <v>2479</v>
      </c>
      <c r="AI365">
        <v>2</v>
      </c>
      <c r="AJ365" t="s">
        <v>2480</v>
      </c>
    </row>
    <row r="366" spans="1:36" x14ac:dyDescent="0.3">
      <c r="A366" t="s">
        <v>2094</v>
      </c>
      <c r="B366" t="s">
        <v>2263</v>
      </c>
      <c r="C366" t="s">
        <v>2264</v>
      </c>
      <c r="D366" t="s">
        <v>2265</v>
      </c>
      <c r="E366" t="s">
        <v>2266</v>
      </c>
      <c r="F366" t="s">
        <v>2267</v>
      </c>
      <c r="G366" t="s">
        <v>2265</v>
      </c>
      <c r="H366" t="s">
        <v>2287</v>
      </c>
      <c r="I366" t="s">
        <v>2289</v>
      </c>
      <c r="J366">
        <v>68821332</v>
      </c>
      <c r="K366" s="17">
        <v>41777</v>
      </c>
      <c r="L366" t="s">
        <v>274</v>
      </c>
      <c r="M366" t="s">
        <v>1202</v>
      </c>
      <c r="N366" t="s">
        <v>1474</v>
      </c>
      <c r="O366" t="s">
        <v>1475</v>
      </c>
      <c r="P366">
        <v>225.47</v>
      </c>
      <c r="Q366">
        <v>76.52</v>
      </c>
      <c r="R366">
        <v>301.99</v>
      </c>
      <c r="S366" t="s">
        <v>2290</v>
      </c>
      <c r="T366" t="s">
        <v>2291</v>
      </c>
      <c r="U366">
        <v>5000</v>
      </c>
      <c r="V366" t="s">
        <v>2292</v>
      </c>
      <c r="W366">
        <v>63457446518</v>
      </c>
      <c r="X366" t="s">
        <v>62</v>
      </c>
      <c r="Y366" s="1">
        <v>42776</v>
      </c>
      <c r="Z366">
        <v>132</v>
      </c>
      <c r="AA366">
        <v>1199.99</v>
      </c>
      <c r="AB366">
        <v>226</v>
      </c>
      <c r="AC366">
        <v>158398.68</v>
      </c>
      <c r="AD366">
        <v>2017</v>
      </c>
      <c r="AE366" t="s">
        <v>2415</v>
      </c>
      <c r="AF366">
        <v>2</v>
      </c>
      <c r="AG366" t="s">
        <v>2478</v>
      </c>
      <c r="AH366" t="s">
        <v>2479</v>
      </c>
      <c r="AI366">
        <v>2</v>
      </c>
      <c r="AJ366" t="s">
        <v>2480</v>
      </c>
    </row>
    <row r="367" spans="1:36" x14ac:dyDescent="0.3">
      <c r="A367" t="s">
        <v>2094</v>
      </c>
      <c r="B367" t="s">
        <v>2263</v>
      </c>
      <c r="C367" t="s">
        <v>2264</v>
      </c>
      <c r="D367" t="s">
        <v>2265</v>
      </c>
      <c r="E367" t="s">
        <v>2266</v>
      </c>
      <c r="F367" t="s">
        <v>2267</v>
      </c>
      <c r="G367" t="s">
        <v>2265</v>
      </c>
      <c r="H367" t="s">
        <v>2290</v>
      </c>
      <c r="I367" t="s">
        <v>2292</v>
      </c>
      <c r="J367">
        <v>68850748</v>
      </c>
      <c r="K367" s="17">
        <v>40812</v>
      </c>
      <c r="L367" t="s">
        <v>274</v>
      </c>
      <c r="M367" t="s">
        <v>1202</v>
      </c>
      <c r="N367" t="s">
        <v>1481</v>
      </c>
      <c r="O367" t="s">
        <v>1378</v>
      </c>
      <c r="P367">
        <v>245.4</v>
      </c>
      <c r="Q367">
        <v>54.49</v>
      </c>
      <c r="R367">
        <v>299.89</v>
      </c>
      <c r="S367" t="s">
        <v>2293</v>
      </c>
      <c r="T367" t="s">
        <v>2294</v>
      </c>
      <c r="U367">
        <v>4000</v>
      </c>
      <c r="V367" t="s">
        <v>2295</v>
      </c>
      <c r="W367">
        <v>63451104249</v>
      </c>
      <c r="X367" t="s">
        <v>45</v>
      </c>
      <c r="Y367" s="1">
        <v>42776</v>
      </c>
      <c r="Z367">
        <v>69</v>
      </c>
      <c r="AA367">
        <v>549.59</v>
      </c>
      <c r="AB367">
        <v>227</v>
      </c>
      <c r="AC367">
        <v>37921.71</v>
      </c>
      <c r="AD367">
        <v>2017</v>
      </c>
      <c r="AE367" t="s">
        <v>2415</v>
      </c>
      <c r="AF367">
        <v>2</v>
      </c>
      <c r="AG367" t="s">
        <v>2478</v>
      </c>
      <c r="AH367" t="s">
        <v>2479</v>
      </c>
      <c r="AI367">
        <v>2</v>
      </c>
      <c r="AJ367" t="s">
        <v>2480</v>
      </c>
    </row>
    <row r="368" spans="1:36" x14ac:dyDescent="0.3">
      <c r="A368" t="s">
        <v>2094</v>
      </c>
      <c r="B368" t="s">
        <v>2263</v>
      </c>
      <c r="C368" t="s">
        <v>2264</v>
      </c>
      <c r="D368" t="s">
        <v>2265</v>
      </c>
      <c r="E368" t="s">
        <v>2266</v>
      </c>
      <c r="F368" t="s">
        <v>2267</v>
      </c>
      <c r="G368" t="s">
        <v>2265</v>
      </c>
      <c r="H368" t="s">
        <v>2293</v>
      </c>
      <c r="I368" t="s">
        <v>2295</v>
      </c>
      <c r="J368">
        <v>68884302</v>
      </c>
      <c r="K368" s="17">
        <v>41589</v>
      </c>
      <c r="L368" t="s">
        <v>274</v>
      </c>
      <c r="M368" t="s">
        <v>1202</v>
      </c>
      <c r="N368" t="s">
        <v>1491</v>
      </c>
      <c r="O368" t="s">
        <v>1378</v>
      </c>
      <c r="P368">
        <v>231.58</v>
      </c>
      <c r="Q368">
        <v>68.31</v>
      </c>
      <c r="R368">
        <v>299.89</v>
      </c>
      <c r="S368" t="s">
        <v>2296</v>
      </c>
      <c r="T368" t="s">
        <v>2297</v>
      </c>
      <c r="U368">
        <v>400</v>
      </c>
      <c r="V368" t="s">
        <v>2298</v>
      </c>
      <c r="W368">
        <v>63451832544</v>
      </c>
      <c r="X368" t="s">
        <v>71</v>
      </c>
      <c r="Y368" s="1">
        <v>42737</v>
      </c>
      <c r="Z368">
        <v>37</v>
      </c>
      <c r="AA368">
        <v>699.89</v>
      </c>
      <c r="AB368">
        <v>227</v>
      </c>
      <c r="AC368">
        <v>25895.93</v>
      </c>
      <c r="AD368">
        <v>2017</v>
      </c>
      <c r="AE368" t="s">
        <v>2416</v>
      </c>
      <c r="AF368">
        <v>1</v>
      </c>
      <c r="AG368" t="s">
        <v>2478</v>
      </c>
      <c r="AH368" t="s">
        <v>2479</v>
      </c>
      <c r="AI368">
        <v>1</v>
      </c>
      <c r="AJ368" t="s">
        <v>2481</v>
      </c>
    </row>
    <row r="369" spans="1:36" x14ac:dyDescent="0.3">
      <c r="A369" t="s">
        <v>2094</v>
      </c>
      <c r="B369" t="s">
        <v>2263</v>
      </c>
      <c r="C369" t="s">
        <v>2264</v>
      </c>
      <c r="D369" t="s">
        <v>2265</v>
      </c>
      <c r="E369" t="s">
        <v>2266</v>
      </c>
      <c r="F369" t="s">
        <v>2267</v>
      </c>
      <c r="G369" t="s">
        <v>2265</v>
      </c>
      <c r="H369" t="s">
        <v>2296</v>
      </c>
      <c r="I369" t="s">
        <v>2298</v>
      </c>
      <c r="J369">
        <v>68859603</v>
      </c>
      <c r="K369" s="17">
        <v>40704</v>
      </c>
      <c r="L369" t="s">
        <v>274</v>
      </c>
      <c r="M369" t="s">
        <v>1202</v>
      </c>
      <c r="N369" t="s">
        <v>1496</v>
      </c>
      <c r="O369" t="s">
        <v>1378</v>
      </c>
      <c r="P369">
        <v>262.39999999999998</v>
      </c>
      <c r="Q369">
        <v>37.49</v>
      </c>
      <c r="R369">
        <v>299.89</v>
      </c>
      <c r="S369" t="s">
        <v>2299</v>
      </c>
      <c r="T369" t="s">
        <v>2300</v>
      </c>
      <c r="U369">
        <v>600</v>
      </c>
      <c r="V369" t="s">
        <v>2301</v>
      </c>
      <c r="W369">
        <v>63455137537</v>
      </c>
      <c r="X369" t="s">
        <v>45</v>
      </c>
      <c r="Y369" s="1">
        <v>42352</v>
      </c>
      <c r="Z369">
        <v>41</v>
      </c>
      <c r="AA369">
        <v>645.20000000000005</v>
      </c>
      <c r="AB369">
        <v>227</v>
      </c>
      <c r="AC369">
        <v>26453.200000000001</v>
      </c>
      <c r="AD369">
        <v>2015</v>
      </c>
      <c r="AE369" t="s">
        <v>2425</v>
      </c>
      <c r="AF369">
        <v>12</v>
      </c>
      <c r="AG369" t="s">
        <v>2488</v>
      </c>
      <c r="AH369" t="s">
        <v>2476</v>
      </c>
      <c r="AI369">
        <v>12</v>
      </c>
      <c r="AJ369" t="s">
        <v>2487</v>
      </c>
    </row>
    <row r="370" spans="1:36" x14ac:dyDescent="0.3">
      <c r="A370" t="s">
        <v>2094</v>
      </c>
      <c r="B370" t="s">
        <v>2263</v>
      </c>
      <c r="C370" t="s">
        <v>2264</v>
      </c>
      <c r="D370" t="s">
        <v>2265</v>
      </c>
      <c r="E370" t="s">
        <v>2266</v>
      </c>
      <c r="F370" t="s">
        <v>2267</v>
      </c>
      <c r="G370" t="s">
        <v>2265</v>
      </c>
      <c r="H370" t="s">
        <v>2299</v>
      </c>
      <c r="I370" t="s">
        <v>2301</v>
      </c>
      <c r="J370">
        <v>68818105</v>
      </c>
      <c r="K370" s="17">
        <v>42551</v>
      </c>
      <c r="L370" t="s">
        <v>274</v>
      </c>
      <c r="M370" t="s">
        <v>1202</v>
      </c>
      <c r="N370" t="s">
        <v>1501</v>
      </c>
      <c r="O370" t="s">
        <v>1378</v>
      </c>
      <c r="P370">
        <v>266.14999999999998</v>
      </c>
      <c r="Q370">
        <v>32.83</v>
      </c>
      <c r="R370">
        <v>298.98</v>
      </c>
      <c r="S370" t="s">
        <v>2302</v>
      </c>
      <c r="T370" t="s">
        <v>2303</v>
      </c>
      <c r="U370">
        <v>700</v>
      </c>
      <c r="V370" t="s">
        <v>2304</v>
      </c>
      <c r="W370">
        <v>63458689385</v>
      </c>
      <c r="X370" t="s">
        <v>62</v>
      </c>
      <c r="Y370" s="1">
        <v>42339</v>
      </c>
      <c r="Z370">
        <v>49</v>
      </c>
      <c r="AA370">
        <v>799</v>
      </c>
      <c r="AB370">
        <v>227</v>
      </c>
      <c r="AC370">
        <v>39151</v>
      </c>
      <c r="AD370">
        <v>2015</v>
      </c>
      <c r="AE370" t="s">
        <v>2425</v>
      </c>
      <c r="AF370">
        <v>12</v>
      </c>
      <c r="AG370" t="s">
        <v>2488</v>
      </c>
      <c r="AH370" t="s">
        <v>2476</v>
      </c>
      <c r="AI370">
        <v>12</v>
      </c>
      <c r="AJ370" t="s">
        <v>2487</v>
      </c>
    </row>
    <row r="371" spans="1:36" x14ac:dyDescent="0.3">
      <c r="A371" t="s">
        <v>2094</v>
      </c>
      <c r="B371" t="s">
        <v>2263</v>
      </c>
      <c r="C371" t="s">
        <v>2264</v>
      </c>
      <c r="D371" t="s">
        <v>2265</v>
      </c>
      <c r="E371" t="s">
        <v>2266</v>
      </c>
      <c r="F371" t="s">
        <v>2267</v>
      </c>
      <c r="G371" t="s">
        <v>2265</v>
      </c>
      <c r="H371" t="s">
        <v>2302</v>
      </c>
      <c r="I371" t="s">
        <v>2304</v>
      </c>
      <c r="J371">
        <v>68806262</v>
      </c>
      <c r="K371" s="17">
        <v>40959</v>
      </c>
      <c r="L371" t="s">
        <v>274</v>
      </c>
      <c r="M371" t="s">
        <v>1202</v>
      </c>
      <c r="N371" t="s">
        <v>1506</v>
      </c>
      <c r="O371" t="s">
        <v>1507</v>
      </c>
      <c r="P371">
        <v>252.31</v>
      </c>
      <c r="Q371">
        <v>43.41</v>
      </c>
      <c r="R371">
        <v>295.72000000000003</v>
      </c>
      <c r="S371" t="s">
        <v>2305</v>
      </c>
      <c r="T371" t="s">
        <v>2306</v>
      </c>
      <c r="U371">
        <v>300</v>
      </c>
      <c r="V371" t="s">
        <v>2307</v>
      </c>
      <c r="W371">
        <v>21212230</v>
      </c>
      <c r="X371" t="s">
        <v>71</v>
      </c>
      <c r="Y371" s="1">
        <v>42705</v>
      </c>
      <c r="Z371">
        <v>112</v>
      </c>
      <c r="AA371">
        <v>644</v>
      </c>
      <c r="AB371">
        <v>210</v>
      </c>
      <c r="AC371">
        <v>72128</v>
      </c>
      <c r="AD371">
        <v>2016</v>
      </c>
      <c r="AE371" t="s">
        <v>2425</v>
      </c>
      <c r="AF371">
        <v>12</v>
      </c>
      <c r="AG371" t="s">
        <v>2475</v>
      </c>
      <c r="AH371" t="s">
        <v>2476</v>
      </c>
      <c r="AI371">
        <v>12</v>
      </c>
      <c r="AJ371" t="s">
        <v>2487</v>
      </c>
    </row>
    <row r="372" spans="1:36" x14ac:dyDescent="0.3">
      <c r="A372" t="s">
        <v>2094</v>
      </c>
      <c r="B372" t="s">
        <v>2263</v>
      </c>
      <c r="C372" t="s">
        <v>2264</v>
      </c>
      <c r="D372" t="s">
        <v>2265</v>
      </c>
      <c r="E372" t="s">
        <v>2266</v>
      </c>
      <c r="F372" t="s">
        <v>2267</v>
      </c>
      <c r="G372" t="s">
        <v>2265</v>
      </c>
      <c r="H372" t="s">
        <v>2305</v>
      </c>
      <c r="I372" t="s">
        <v>2307</v>
      </c>
      <c r="J372">
        <v>68812337</v>
      </c>
      <c r="K372" s="17">
        <v>41184</v>
      </c>
      <c r="L372" t="s">
        <v>274</v>
      </c>
      <c r="M372" t="s">
        <v>1202</v>
      </c>
      <c r="N372" t="s">
        <v>1512</v>
      </c>
      <c r="O372" t="s">
        <v>1385</v>
      </c>
      <c r="P372">
        <v>239.95</v>
      </c>
      <c r="Q372">
        <v>50.02</v>
      </c>
      <c r="R372">
        <v>289.97000000000003</v>
      </c>
      <c r="S372" t="s">
        <v>2308</v>
      </c>
      <c r="T372" t="s">
        <v>2309</v>
      </c>
      <c r="U372">
        <v>400</v>
      </c>
      <c r="V372" t="s">
        <v>2310</v>
      </c>
      <c r="W372">
        <v>21559639</v>
      </c>
      <c r="X372" t="s">
        <v>45</v>
      </c>
      <c r="Y372" s="1">
        <v>42704</v>
      </c>
      <c r="Z372">
        <v>75</v>
      </c>
      <c r="AA372">
        <v>469.99</v>
      </c>
      <c r="AB372">
        <v>210</v>
      </c>
      <c r="AC372">
        <v>35249.25</v>
      </c>
      <c r="AD372">
        <v>2016</v>
      </c>
      <c r="AE372" t="s">
        <v>2414</v>
      </c>
      <c r="AF372">
        <v>11</v>
      </c>
      <c r="AG372" t="s">
        <v>2475</v>
      </c>
      <c r="AH372" t="s">
        <v>2476</v>
      </c>
      <c r="AI372">
        <v>11</v>
      </c>
      <c r="AJ372" t="s">
        <v>2477</v>
      </c>
    </row>
    <row r="373" spans="1:36" x14ac:dyDescent="0.3">
      <c r="A373" t="s">
        <v>2094</v>
      </c>
      <c r="B373" t="s">
        <v>2263</v>
      </c>
      <c r="C373" t="s">
        <v>2264</v>
      </c>
      <c r="D373" t="s">
        <v>2265</v>
      </c>
      <c r="E373" t="s">
        <v>2266</v>
      </c>
      <c r="F373" t="s">
        <v>2267</v>
      </c>
      <c r="G373" t="s">
        <v>2265</v>
      </c>
      <c r="H373" t="s">
        <v>2308</v>
      </c>
      <c r="I373" t="s">
        <v>2310</v>
      </c>
      <c r="J373">
        <v>68856195</v>
      </c>
      <c r="K373" s="17">
        <v>41407</v>
      </c>
      <c r="L373" t="s">
        <v>274</v>
      </c>
      <c r="M373" t="s">
        <v>1202</v>
      </c>
      <c r="N373" t="s">
        <v>1518</v>
      </c>
      <c r="O373" t="s">
        <v>1519</v>
      </c>
      <c r="P373">
        <v>219.69</v>
      </c>
      <c r="Q373">
        <v>70.099999999999994</v>
      </c>
      <c r="R373">
        <v>289.79000000000002</v>
      </c>
      <c r="S373" t="s">
        <v>2311</v>
      </c>
      <c r="T373" t="s">
        <v>2312</v>
      </c>
      <c r="U373">
        <v>4600</v>
      </c>
      <c r="V373" t="s">
        <v>2313</v>
      </c>
      <c r="W373">
        <v>21179659</v>
      </c>
      <c r="X373" t="s">
        <v>45</v>
      </c>
      <c r="Y373" s="1">
        <v>43040</v>
      </c>
      <c r="Z373">
        <v>78</v>
      </c>
      <c r="AA373">
        <v>443.72</v>
      </c>
      <c r="AB373">
        <v>215</v>
      </c>
      <c r="AC373">
        <v>34610.160000000003</v>
      </c>
      <c r="AD373">
        <v>2017</v>
      </c>
      <c r="AE373" t="s">
        <v>2414</v>
      </c>
      <c r="AF373">
        <v>11</v>
      </c>
      <c r="AG373" t="s">
        <v>2478</v>
      </c>
      <c r="AH373" t="s">
        <v>2476</v>
      </c>
      <c r="AI373">
        <v>11</v>
      </c>
      <c r="AJ373" t="s">
        <v>2477</v>
      </c>
    </row>
    <row r="374" spans="1:36" x14ac:dyDescent="0.3">
      <c r="A374" t="s">
        <v>2094</v>
      </c>
      <c r="B374" t="s">
        <v>2263</v>
      </c>
      <c r="C374" t="s">
        <v>2264</v>
      </c>
      <c r="D374" t="s">
        <v>2265</v>
      </c>
      <c r="E374" t="s">
        <v>2266</v>
      </c>
      <c r="F374" t="s">
        <v>2267</v>
      </c>
      <c r="G374" t="s">
        <v>2265</v>
      </c>
      <c r="H374" t="s">
        <v>2314</v>
      </c>
      <c r="I374" t="s">
        <v>2315</v>
      </c>
      <c r="J374">
        <v>68824657</v>
      </c>
      <c r="K374" s="17">
        <v>40553</v>
      </c>
      <c r="L374" t="s">
        <v>274</v>
      </c>
      <c r="M374" t="s">
        <v>1202</v>
      </c>
      <c r="N374" t="s">
        <v>1524</v>
      </c>
      <c r="O374" t="s">
        <v>1525</v>
      </c>
      <c r="P374">
        <v>258.10000000000002</v>
      </c>
      <c r="Q374">
        <v>28.9</v>
      </c>
      <c r="R374">
        <v>287</v>
      </c>
      <c r="S374" t="s">
        <v>2316</v>
      </c>
      <c r="T374" t="s">
        <v>2317</v>
      </c>
      <c r="U374">
        <v>4200</v>
      </c>
      <c r="V374" t="s">
        <v>2318</v>
      </c>
      <c r="W374">
        <v>21826836</v>
      </c>
      <c r="X374" t="s">
        <v>45</v>
      </c>
      <c r="Y374" s="1">
        <v>42304</v>
      </c>
      <c r="Z374">
        <v>58</v>
      </c>
      <c r="AA374">
        <v>287</v>
      </c>
      <c r="AB374">
        <v>216</v>
      </c>
      <c r="AC374">
        <v>16646</v>
      </c>
      <c r="AD374">
        <v>2015</v>
      </c>
      <c r="AE374" t="s">
        <v>2417</v>
      </c>
      <c r="AF374">
        <v>10</v>
      </c>
      <c r="AG374" t="s">
        <v>2488</v>
      </c>
      <c r="AH374" t="s">
        <v>2476</v>
      </c>
      <c r="AI374">
        <v>10</v>
      </c>
      <c r="AJ374" t="s">
        <v>2482</v>
      </c>
    </row>
    <row r="375" spans="1:36" x14ac:dyDescent="0.3">
      <c r="A375" t="s">
        <v>2094</v>
      </c>
      <c r="B375" t="s">
        <v>2263</v>
      </c>
      <c r="C375" t="s">
        <v>2264</v>
      </c>
      <c r="D375" t="s">
        <v>2265</v>
      </c>
      <c r="E375" t="s">
        <v>2266</v>
      </c>
      <c r="F375" t="s">
        <v>2267</v>
      </c>
      <c r="G375" t="s">
        <v>2265</v>
      </c>
      <c r="H375" t="s">
        <v>2316</v>
      </c>
      <c r="I375" t="s">
        <v>2318</v>
      </c>
      <c r="J375">
        <v>68814336</v>
      </c>
      <c r="K375" s="17">
        <v>41771</v>
      </c>
      <c r="L375" t="s">
        <v>274</v>
      </c>
      <c r="M375" t="s">
        <v>1202</v>
      </c>
      <c r="N375" t="s">
        <v>1531</v>
      </c>
      <c r="O375" t="s">
        <v>1218</v>
      </c>
      <c r="P375">
        <v>234.26</v>
      </c>
      <c r="Q375">
        <v>49.72</v>
      </c>
      <c r="R375">
        <v>283.98</v>
      </c>
      <c r="S375" t="s">
        <v>2319</v>
      </c>
      <c r="T375" t="s">
        <v>2320</v>
      </c>
      <c r="U375">
        <v>2200</v>
      </c>
      <c r="V375" t="s">
        <v>2321</v>
      </c>
      <c r="W375">
        <v>21245212</v>
      </c>
      <c r="X375" t="s">
        <v>62</v>
      </c>
      <c r="Y375" s="1">
        <v>42305</v>
      </c>
      <c r="Z375">
        <v>83</v>
      </c>
      <c r="AA375">
        <v>949.89</v>
      </c>
      <c r="AB375">
        <v>264</v>
      </c>
      <c r="AC375">
        <v>78840.87</v>
      </c>
      <c r="AD375">
        <v>2015</v>
      </c>
      <c r="AE375" t="s">
        <v>2417</v>
      </c>
      <c r="AF375">
        <v>10</v>
      </c>
      <c r="AG375" t="s">
        <v>2488</v>
      </c>
      <c r="AH375" t="s">
        <v>2476</v>
      </c>
      <c r="AI375">
        <v>10</v>
      </c>
      <c r="AJ375" t="s">
        <v>2482</v>
      </c>
    </row>
    <row r="376" spans="1:36" x14ac:dyDescent="0.3">
      <c r="A376" t="s">
        <v>2094</v>
      </c>
      <c r="B376" t="s">
        <v>2263</v>
      </c>
      <c r="C376" t="s">
        <v>2264</v>
      </c>
      <c r="D376" t="s">
        <v>2265</v>
      </c>
      <c r="E376" t="s">
        <v>2266</v>
      </c>
      <c r="F376" t="s">
        <v>2267</v>
      </c>
      <c r="G376" t="s">
        <v>2265</v>
      </c>
      <c r="H376" t="s">
        <v>2319</v>
      </c>
      <c r="I376" t="s">
        <v>2321</v>
      </c>
      <c r="J376">
        <v>68859812</v>
      </c>
      <c r="K376" s="17">
        <v>41911</v>
      </c>
      <c r="L376" t="s">
        <v>274</v>
      </c>
      <c r="M376" t="s">
        <v>1202</v>
      </c>
      <c r="N376" t="s">
        <v>1537</v>
      </c>
      <c r="O376" t="s">
        <v>1239</v>
      </c>
      <c r="P376">
        <v>240.62</v>
      </c>
      <c r="Q376">
        <v>43.36</v>
      </c>
      <c r="R376">
        <v>283.98</v>
      </c>
      <c r="S376" t="s">
        <v>2322</v>
      </c>
      <c r="T376" t="s">
        <v>2323</v>
      </c>
      <c r="U376">
        <v>1100</v>
      </c>
      <c r="V376" t="s">
        <v>2324</v>
      </c>
      <c r="W376">
        <v>21192239</v>
      </c>
      <c r="X376" t="s">
        <v>62</v>
      </c>
      <c r="Y376" s="1">
        <v>42671</v>
      </c>
      <c r="Z376">
        <v>110</v>
      </c>
      <c r="AA376">
        <v>419.99</v>
      </c>
      <c r="AB376">
        <v>232</v>
      </c>
      <c r="AC376">
        <v>46198.9</v>
      </c>
      <c r="AD376">
        <v>2016</v>
      </c>
      <c r="AE376" t="s">
        <v>2417</v>
      </c>
      <c r="AF376">
        <v>10</v>
      </c>
      <c r="AG376" t="s">
        <v>2475</v>
      </c>
      <c r="AH376" t="s">
        <v>2476</v>
      </c>
      <c r="AI376">
        <v>10</v>
      </c>
      <c r="AJ376" t="s">
        <v>2482</v>
      </c>
    </row>
    <row r="377" spans="1:36" x14ac:dyDescent="0.3">
      <c r="A377" t="s">
        <v>2094</v>
      </c>
      <c r="B377" t="s">
        <v>2263</v>
      </c>
      <c r="C377" t="s">
        <v>2264</v>
      </c>
      <c r="D377" t="s">
        <v>2265</v>
      </c>
      <c r="E377" t="s">
        <v>2266</v>
      </c>
      <c r="F377" t="s">
        <v>2267</v>
      </c>
      <c r="G377" t="s">
        <v>2265</v>
      </c>
      <c r="H377" t="s">
        <v>2322</v>
      </c>
      <c r="I377" t="s">
        <v>2324</v>
      </c>
      <c r="J377">
        <v>68847192</v>
      </c>
      <c r="K377" s="17">
        <v>41687</v>
      </c>
      <c r="L377" t="s">
        <v>274</v>
      </c>
      <c r="M377" t="s">
        <v>1202</v>
      </c>
      <c r="N377" t="s">
        <v>1542</v>
      </c>
      <c r="O377" t="s">
        <v>1378</v>
      </c>
      <c r="P377">
        <v>212.69</v>
      </c>
      <c r="Q377">
        <v>70.290000000000006</v>
      </c>
      <c r="R377">
        <v>282.98</v>
      </c>
      <c r="S377" t="s">
        <v>2325</v>
      </c>
      <c r="T377" t="s">
        <v>2326</v>
      </c>
      <c r="U377">
        <v>3300</v>
      </c>
      <c r="V377" t="s">
        <v>2327</v>
      </c>
      <c r="W377">
        <v>23221212230</v>
      </c>
      <c r="X377" t="s">
        <v>62</v>
      </c>
      <c r="Y377" s="1">
        <v>42305</v>
      </c>
      <c r="Z377">
        <v>89</v>
      </c>
      <c r="AA377">
        <v>1010.46</v>
      </c>
      <c r="AB377">
        <v>219</v>
      </c>
      <c r="AC377">
        <v>89930.94</v>
      </c>
      <c r="AD377">
        <v>2015</v>
      </c>
      <c r="AE377" t="s">
        <v>2417</v>
      </c>
      <c r="AF377">
        <v>10</v>
      </c>
      <c r="AG377" t="s">
        <v>2488</v>
      </c>
      <c r="AH377" t="s">
        <v>2476</v>
      </c>
      <c r="AI377">
        <v>10</v>
      </c>
      <c r="AJ377" t="s">
        <v>2482</v>
      </c>
    </row>
    <row r="378" spans="1:36" x14ac:dyDescent="0.3">
      <c r="A378" t="s">
        <v>2094</v>
      </c>
      <c r="B378" t="s">
        <v>2263</v>
      </c>
      <c r="C378" t="s">
        <v>2264</v>
      </c>
      <c r="D378" t="s">
        <v>2265</v>
      </c>
      <c r="E378" t="s">
        <v>2266</v>
      </c>
      <c r="F378" t="s">
        <v>2267</v>
      </c>
      <c r="G378" t="s">
        <v>2265</v>
      </c>
      <c r="H378" t="s">
        <v>2325</v>
      </c>
      <c r="I378" t="s">
        <v>2327</v>
      </c>
      <c r="J378">
        <v>68872343</v>
      </c>
      <c r="K378" s="17">
        <v>40448</v>
      </c>
      <c r="L378" t="s">
        <v>274</v>
      </c>
      <c r="M378" t="s">
        <v>1202</v>
      </c>
      <c r="N378" t="s">
        <v>1548</v>
      </c>
      <c r="O378" t="s">
        <v>1265</v>
      </c>
      <c r="P378">
        <v>214.36</v>
      </c>
      <c r="Q378">
        <v>68.62</v>
      </c>
      <c r="R378">
        <v>282.98</v>
      </c>
      <c r="S378" t="s">
        <v>2328</v>
      </c>
      <c r="T378" t="s">
        <v>2329</v>
      </c>
      <c r="U378">
        <v>4400</v>
      </c>
      <c r="V378" t="s">
        <v>2330</v>
      </c>
      <c r="W378">
        <v>23221559639</v>
      </c>
      <c r="X378" t="s">
        <v>71</v>
      </c>
      <c r="Y378" s="1">
        <v>42632</v>
      </c>
      <c r="Z378">
        <v>83</v>
      </c>
      <c r="AA378">
        <v>579.99</v>
      </c>
      <c r="AB378">
        <v>219</v>
      </c>
      <c r="AC378">
        <v>48139.17</v>
      </c>
      <c r="AD378">
        <v>2016</v>
      </c>
      <c r="AE378" t="s">
        <v>2421</v>
      </c>
      <c r="AF378">
        <v>9</v>
      </c>
      <c r="AG378" t="s">
        <v>2475</v>
      </c>
      <c r="AH378" t="s">
        <v>2485</v>
      </c>
      <c r="AI378">
        <v>9</v>
      </c>
      <c r="AJ378" t="s">
        <v>2489</v>
      </c>
    </row>
    <row r="379" spans="1:36" x14ac:dyDescent="0.3">
      <c r="A379" t="s">
        <v>2094</v>
      </c>
      <c r="B379" t="s">
        <v>2263</v>
      </c>
      <c r="C379" t="s">
        <v>2264</v>
      </c>
      <c r="D379" t="s">
        <v>2265</v>
      </c>
      <c r="E379" t="s">
        <v>2266</v>
      </c>
      <c r="F379" t="s">
        <v>2267</v>
      </c>
      <c r="G379" t="s">
        <v>2265</v>
      </c>
      <c r="H379" t="s">
        <v>2328</v>
      </c>
      <c r="I379" t="s">
        <v>2330</v>
      </c>
      <c r="J379">
        <v>68881765</v>
      </c>
      <c r="K379" s="17">
        <v>39821</v>
      </c>
      <c r="L379" t="s">
        <v>274</v>
      </c>
      <c r="M379" t="s">
        <v>1202</v>
      </c>
      <c r="N379" t="s">
        <v>1554</v>
      </c>
      <c r="O379" t="s">
        <v>1265</v>
      </c>
      <c r="P379">
        <v>223.92</v>
      </c>
      <c r="Q379">
        <v>58.06</v>
      </c>
      <c r="R379">
        <v>281.98</v>
      </c>
      <c r="S379" t="s">
        <v>2331</v>
      </c>
      <c r="T379" t="s">
        <v>2332</v>
      </c>
      <c r="U379">
        <v>4500</v>
      </c>
      <c r="V379" t="s">
        <v>2333</v>
      </c>
      <c r="W379">
        <v>23221179659</v>
      </c>
      <c r="X379" t="s">
        <v>45</v>
      </c>
      <c r="Y379" s="1">
        <v>42627</v>
      </c>
      <c r="Z379">
        <v>105</v>
      </c>
      <c r="AA379">
        <v>809.99</v>
      </c>
      <c r="AB379">
        <v>220</v>
      </c>
      <c r="AC379">
        <v>85048.95</v>
      </c>
      <c r="AD379">
        <v>2016</v>
      </c>
      <c r="AE379" t="s">
        <v>2421</v>
      </c>
      <c r="AF379">
        <v>9</v>
      </c>
      <c r="AG379" t="s">
        <v>2475</v>
      </c>
      <c r="AH379" t="s">
        <v>2485</v>
      </c>
      <c r="AI379">
        <v>9</v>
      </c>
      <c r="AJ379" t="s">
        <v>2489</v>
      </c>
    </row>
    <row r="380" spans="1:36" x14ac:dyDescent="0.3">
      <c r="A380" t="s">
        <v>2094</v>
      </c>
      <c r="B380" t="s">
        <v>2263</v>
      </c>
      <c r="C380" t="s">
        <v>2264</v>
      </c>
      <c r="D380" t="s">
        <v>2265</v>
      </c>
      <c r="E380" t="s">
        <v>2266</v>
      </c>
      <c r="F380" t="s">
        <v>2267</v>
      </c>
      <c r="G380" t="s">
        <v>2265</v>
      </c>
      <c r="H380" t="s">
        <v>2331</v>
      </c>
      <c r="I380" t="s">
        <v>2333</v>
      </c>
      <c r="J380">
        <v>68827466</v>
      </c>
      <c r="K380" s="17">
        <v>42009</v>
      </c>
      <c r="L380" t="s">
        <v>274</v>
      </c>
      <c r="M380" t="s">
        <v>1202</v>
      </c>
      <c r="N380" t="s">
        <v>1560</v>
      </c>
      <c r="O380" t="s">
        <v>1272</v>
      </c>
      <c r="P380">
        <v>207.08</v>
      </c>
      <c r="Q380">
        <v>74.89</v>
      </c>
      <c r="R380">
        <v>281.97000000000003</v>
      </c>
      <c r="S380" t="s">
        <v>2334</v>
      </c>
      <c r="T380" t="s">
        <v>2335</v>
      </c>
      <c r="U380">
        <v>3500</v>
      </c>
      <c r="V380" t="s">
        <v>2336</v>
      </c>
      <c r="W380">
        <v>23221826836</v>
      </c>
      <c r="X380" t="s">
        <v>45</v>
      </c>
      <c r="Y380" s="1">
        <v>42563</v>
      </c>
      <c r="Z380">
        <v>60</v>
      </c>
      <c r="AA380">
        <v>699.01</v>
      </c>
      <c r="AB380">
        <v>244</v>
      </c>
      <c r="AC380">
        <v>41940.6</v>
      </c>
      <c r="AD380">
        <v>2016</v>
      </c>
      <c r="AE380" t="s">
        <v>2424</v>
      </c>
      <c r="AF380">
        <v>7</v>
      </c>
      <c r="AG380" t="s">
        <v>2475</v>
      </c>
      <c r="AH380" t="s">
        <v>2485</v>
      </c>
      <c r="AI380">
        <v>7</v>
      </c>
      <c r="AJ380" t="s">
        <v>2493</v>
      </c>
    </row>
    <row r="381" spans="1:36" x14ac:dyDescent="0.3">
      <c r="A381" t="s">
        <v>2094</v>
      </c>
      <c r="B381" t="s">
        <v>2263</v>
      </c>
      <c r="C381" t="s">
        <v>2264</v>
      </c>
      <c r="D381" t="s">
        <v>2265</v>
      </c>
      <c r="E381" t="s">
        <v>2266</v>
      </c>
      <c r="F381" t="s">
        <v>2267</v>
      </c>
      <c r="G381" t="s">
        <v>2265</v>
      </c>
      <c r="H381" t="s">
        <v>2334</v>
      </c>
      <c r="I381" t="s">
        <v>2336</v>
      </c>
      <c r="J381">
        <v>68803253</v>
      </c>
      <c r="K381" s="17">
        <v>41043</v>
      </c>
      <c r="L381" t="s">
        <v>274</v>
      </c>
      <c r="M381" t="s">
        <v>1202</v>
      </c>
      <c r="N381" t="s">
        <v>1474</v>
      </c>
      <c r="O381" t="s">
        <v>1265</v>
      </c>
      <c r="P381">
        <v>227.48</v>
      </c>
      <c r="Q381">
        <v>53.5</v>
      </c>
      <c r="R381">
        <v>280.98</v>
      </c>
      <c r="S381" t="s">
        <v>2337</v>
      </c>
      <c r="T381" t="s">
        <v>2338</v>
      </c>
      <c r="U381">
        <v>2500</v>
      </c>
      <c r="V381" t="s">
        <v>2339</v>
      </c>
      <c r="W381">
        <v>23221245212</v>
      </c>
      <c r="X381" t="s">
        <v>62</v>
      </c>
      <c r="Y381" s="1">
        <v>42812</v>
      </c>
      <c r="Z381">
        <v>59</v>
      </c>
      <c r="AA381">
        <v>2290.79</v>
      </c>
      <c r="AB381">
        <v>244</v>
      </c>
      <c r="AC381">
        <v>135156.60999999999</v>
      </c>
      <c r="AD381">
        <v>2017</v>
      </c>
      <c r="AE381" t="s">
        <v>2422</v>
      </c>
      <c r="AF381">
        <v>3</v>
      </c>
      <c r="AG381" t="s">
        <v>2478</v>
      </c>
      <c r="AH381" t="s">
        <v>2479</v>
      </c>
      <c r="AI381">
        <v>3</v>
      </c>
      <c r="AJ381" t="s">
        <v>2490</v>
      </c>
    </row>
    <row r="382" spans="1:36" x14ac:dyDescent="0.3">
      <c r="A382" t="s">
        <v>2094</v>
      </c>
      <c r="B382" t="s">
        <v>2263</v>
      </c>
      <c r="C382" t="s">
        <v>2264</v>
      </c>
      <c r="D382" t="s">
        <v>2265</v>
      </c>
      <c r="E382" t="s">
        <v>2266</v>
      </c>
      <c r="F382" t="s">
        <v>2267</v>
      </c>
      <c r="G382" t="s">
        <v>2265</v>
      </c>
      <c r="H382" t="s">
        <v>2337</v>
      </c>
      <c r="I382" t="s">
        <v>2339</v>
      </c>
      <c r="J382">
        <v>68861306</v>
      </c>
      <c r="K382" s="17">
        <v>41827</v>
      </c>
      <c r="L382" t="s">
        <v>274</v>
      </c>
      <c r="M382" t="s">
        <v>530</v>
      </c>
      <c r="N382" t="s">
        <v>572</v>
      </c>
      <c r="O382" t="s">
        <v>573</v>
      </c>
      <c r="P382">
        <v>2313.0700000000002</v>
      </c>
      <c r="Q382">
        <v>486.92</v>
      </c>
      <c r="R382">
        <v>2799.99</v>
      </c>
      <c r="S382" t="s">
        <v>2340</v>
      </c>
      <c r="T382" t="s">
        <v>2341</v>
      </c>
      <c r="U382">
        <v>1500</v>
      </c>
      <c r="V382" t="s">
        <v>2342</v>
      </c>
      <c r="W382">
        <v>23221192239</v>
      </c>
      <c r="X382" t="s">
        <v>45</v>
      </c>
      <c r="Y382" s="1">
        <v>42742</v>
      </c>
      <c r="Z382">
        <v>71</v>
      </c>
      <c r="AA382">
        <v>1318.99</v>
      </c>
      <c r="AB382">
        <v>239</v>
      </c>
      <c r="AC382">
        <v>93648.29</v>
      </c>
      <c r="AD382">
        <v>2017</v>
      </c>
      <c r="AE382" t="s">
        <v>2416</v>
      </c>
      <c r="AF382">
        <v>1</v>
      </c>
      <c r="AG382" t="s">
        <v>2478</v>
      </c>
      <c r="AH382" t="s">
        <v>2479</v>
      </c>
      <c r="AI382">
        <v>1</v>
      </c>
      <c r="AJ382" t="s">
        <v>2481</v>
      </c>
    </row>
    <row r="383" spans="1:36" x14ac:dyDescent="0.3">
      <c r="A383" t="s">
        <v>2094</v>
      </c>
      <c r="B383" t="s">
        <v>2263</v>
      </c>
      <c r="C383" t="s">
        <v>2264</v>
      </c>
      <c r="D383" t="s">
        <v>2265</v>
      </c>
      <c r="E383" t="s">
        <v>2266</v>
      </c>
      <c r="F383" t="s">
        <v>2267</v>
      </c>
      <c r="G383" t="s">
        <v>2265</v>
      </c>
      <c r="H383" t="s">
        <v>2340</v>
      </c>
      <c r="I383" t="s">
        <v>2342</v>
      </c>
      <c r="J383">
        <v>68891860</v>
      </c>
      <c r="K383" s="17">
        <v>42845</v>
      </c>
      <c r="L383" t="s">
        <v>274</v>
      </c>
      <c r="M383" t="s">
        <v>530</v>
      </c>
      <c r="N383" t="s">
        <v>579</v>
      </c>
      <c r="O383" t="s">
        <v>566</v>
      </c>
      <c r="P383">
        <v>2128.67</v>
      </c>
      <c r="Q383">
        <v>571.32000000000005</v>
      </c>
      <c r="R383">
        <v>2699.99</v>
      </c>
      <c r="S383" t="s">
        <v>2343</v>
      </c>
      <c r="T383" t="s">
        <v>2344</v>
      </c>
      <c r="U383">
        <v>500</v>
      </c>
      <c r="V383" t="s">
        <v>2345</v>
      </c>
      <c r="W383">
        <v>2025550146</v>
      </c>
      <c r="X383" t="s">
        <v>71</v>
      </c>
      <c r="Y383" s="1">
        <v>42740</v>
      </c>
      <c r="Z383">
        <v>51</v>
      </c>
      <c r="AA383">
        <v>588.95000000000005</v>
      </c>
      <c r="AB383">
        <v>226</v>
      </c>
      <c r="AC383">
        <v>30036.45</v>
      </c>
      <c r="AD383">
        <v>2017</v>
      </c>
      <c r="AE383" t="s">
        <v>2416</v>
      </c>
      <c r="AF383">
        <v>1</v>
      </c>
      <c r="AG383" t="s">
        <v>2478</v>
      </c>
      <c r="AH383" t="s">
        <v>2479</v>
      </c>
      <c r="AI383">
        <v>1</v>
      </c>
      <c r="AJ383" t="s">
        <v>2481</v>
      </c>
    </row>
    <row r="384" spans="1:36" x14ac:dyDescent="0.3">
      <c r="A384" t="s">
        <v>2094</v>
      </c>
      <c r="B384" t="s">
        <v>2263</v>
      </c>
      <c r="C384" t="s">
        <v>2264</v>
      </c>
      <c r="D384" t="s">
        <v>2265</v>
      </c>
      <c r="E384" t="s">
        <v>2266</v>
      </c>
      <c r="F384" t="s">
        <v>2267</v>
      </c>
      <c r="G384" t="s">
        <v>2265</v>
      </c>
      <c r="H384" t="s">
        <v>2343</v>
      </c>
      <c r="I384" t="s">
        <v>2345</v>
      </c>
      <c r="J384">
        <v>68827036</v>
      </c>
      <c r="K384" s="17">
        <v>39930</v>
      </c>
      <c r="L384" t="s">
        <v>274</v>
      </c>
      <c r="M384" t="s">
        <v>530</v>
      </c>
      <c r="N384" t="s">
        <v>585</v>
      </c>
      <c r="O384" t="s">
        <v>586</v>
      </c>
      <c r="P384">
        <v>1740.31</v>
      </c>
      <c r="Q384">
        <v>550.48</v>
      </c>
      <c r="R384">
        <v>2290.79</v>
      </c>
      <c r="S384" t="s">
        <v>2346</v>
      </c>
      <c r="T384" t="s">
        <v>2347</v>
      </c>
      <c r="U384">
        <v>1900</v>
      </c>
      <c r="V384" t="s">
        <v>2348</v>
      </c>
      <c r="W384">
        <v>202555104</v>
      </c>
      <c r="X384" t="s">
        <v>45</v>
      </c>
      <c r="Y384" s="1">
        <v>42408</v>
      </c>
      <c r="Z384">
        <v>103</v>
      </c>
      <c r="AA384">
        <v>1638.89</v>
      </c>
      <c r="AB384">
        <v>353</v>
      </c>
      <c r="AC384">
        <v>168805.67</v>
      </c>
      <c r="AD384">
        <v>2016</v>
      </c>
      <c r="AE384" t="s">
        <v>2415</v>
      </c>
      <c r="AF384">
        <v>2</v>
      </c>
      <c r="AG384" t="s">
        <v>2475</v>
      </c>
      <c r="AH384" t="s">
        <v>2479</v>
      </c>
      <c r="AI384">
        <v>2</v>
      </c>
      <c r="AJ384" t="s">
        <v>2480</v>
      </c>
    </row>
    <row r="385" spans="1:36" x14ac:dyDescent="0.3">
      <c r="A385" t="s">
        <v>2094</v>
      </c>
      <c r="B385" t="s">
        <v>2263</v>
      </c>
      <c r="C385" t="s">
        <v>2264</v>
      </c>
      <c r="D385" t="s">
        <v>2265</v>
      </c>
      <c r="E385" t="s">
        <v>2266</v>
      </c>
      <c r="F385" t="s">
        <v>2267</v>
      </c>
      <c r="G385" t="s">
        <v>2265</v>
      </c>
      <c r="H385" t="s">
        <v>2346</v>
      </c>
      <c r="I385" t="s">
        <v>2348</v>
      </c>
      <c r="J385">
        <v>68896261</v>
      </c>
      <c r="K385" s="17">
        <v>40679</v>
      </c>
      <c r="L385" t="s">
        <v>477</v>
      </c>
      <c r="M385" t="s">
        <v>530</v>
      </c>
      <c r="N385" t="s">
        <v>592</v>
      </c>
      <c r="O385" t="s">
        <v>593</v>
      </c>
      <c r="P385">
        <v>1602.21</v>
      </c>
      <c r="Q385">
        <v>412.9</v>
      </c>
      <c r="R385">
        <v>2015.11</v>
      </c>
      <c r="S385" t="s">
        <v>2349</v>
      </c>
      <c r="T385" t="s">
        <v>2350</v>
      </c>
      <c r="U385">
        <v>3900</v>
      </c>
      <c r="V385" t="s">
        <v>2351</v>
      </c>
      <c r="W385">
        <v>2025550117</v>
      </c>
      <c r="X385" t="s">
        <v>71</v>
      </c>
      <c r="Y385" s="1">
        <v>42767</v>
      </c>
      <c r="Z385">
        <v>68</v>
      </c>
      <c r="AA385">
        <v>298.98</v>
      </c>
      <c r="AB385">
        <v>267</v>
      </c>
      <c r="AC385">
        <v>20330.64</v>
      </c>
      <c r="AD385">
        <v>2017</v>
      </c>
      <c r="AE385" t="s">
        <v>2415</v>
      </c>
      <c r="AF385">
        <v>2</v>
      </c>
      <c r="AG385" t="s">
        <v>2478</v>
      </c>
      <c r="AH385" t="s">
        <v>2479</v>
      </c>
      <c r="AI385">
        <v>2</v>
      </c>
      <c r="AJ385" t="s">
        <v>2480</v>
      </c>
    </row>
    <row r="386" spans="1:36" x14ac:dyDescent="0.3">
      <c r="A386" t="s">
        <v>2094</v>
      </c>
      <c r="B386" t="s">
        <v>2263</v>
      </c>
      <c r="C386" t="s">
        <v>2264</v>
      </c>
      <c r="D386" t="s">
        <v>2265</v>
      </c>
      <c r="E386" t="s">
        <v>2266</v>
      </c>
      <c r="F386" t="s">
        <v>2267</v>
      </c>
      <c r="G386" t="s">
        <v>2265</v>
      </c>
      <c r="H386" t="s">
        <v>2349</v>
      </c>
      <c r="I386" t="s">
        <v>2351</v>
      </c>
      <c r="J386">
        <v>68825086</v>
      </c>
      <c r="K386" s="17">
        <v>41911</v>
      </c>
      <c r="L386" t="s">
        <v>477</v>
      </c>
      <c r="M386" t="s">
        <v>530</v>
      </c>
      <c r="N386" t="s">
        <v>599</v>
      </c>
      <c r="O386" t="s">
        <v>600</v>
      </c>
      <c r="P386">
        <v>1715.91</v>
      </c>
      <c r="Q386">
        <v>283.98</v>
      </c>
      <c r="R386">
        <v>1999.89</v>
      </c>
      <c r="S386" t="s">
        <v>2352</v>
      </c>
      <c r="T386" t="s">
        <v>2353</v>
      </c>
      <c r="U386">
        <v>2900</v>
      </c>
      <c r="V386" t="s">
        <v>2354</v>
      </c>
      <c r="W386">
        <v>2025550157</v>
      </c>
      <c r="X386" t="s">
        <v>62</v>
      </c>
      <c r="Y386" s="1">
        <v>42691</v>
      </c>
      <c r="Z386">
        <v>34</v>
      </c>
      <c r="AA386">
        <v>309.85000000000002</v>
      </c>
      <c r="AB386">
        <v>267</v>
      </c>
      <c r="AC386">
        <v>10534.900000000001</v>
      </c>
      <c r="AD386">
        <v>2016</v>
      </c>
      <c r="AE386" t="s">
        <v>2414</v>
      </c>
      <c r="AF386">
        <v>11</v>
      </c>
      <c r="AG386" t="s">
        <v>2475</v>
      </c>
      <c r="AH386" t="s">
        <v>2476</v>
      </c>
      <c r="AI386">
        <v>11</v>
      </c>
      <c r="AJ386" t="s">
        <v>2477</v>
      </c>
    </row>
    <row r="387" spans="1:36" x14ac:dyDescent="0.3">
      <c r="A387" t="s">
        <v>2094</v>
      </c>
      <c r="B387" t="s">
        <v>2263</v>
      </c>
      <c r="C387" t="s">
        <v>2264</v>
      </c>
      <c r="D387" t="s">
        <v>2265</v>
      </c>
      <c r="E387" t="s">
        <v>2266</v>
      </c>
      <c r="F387" t="s">
        <v>2267</v>
      </c>
      <c r="G387" t="s">
        <v>2265</v>
      </c>
      <c r="H387" t="s">
        <v>2352</v>
      </c>
      <c r="I387" t="s">
        <v>2354</v>
      </c>
      <c r="J387">
        <v>68809651</v>
      </c>
      <c r="K387" s="17">
        <v>40729</v>
      </c>
      <c r="L387" t="s">
        <v>477</v>
      </c>
      <c r="M387" t="s">
        <v>530</v>
      </c>
      <c r="N387" t="s">
        <v>606</v>
      </c>
      <c r="O387" t="s">
        <v>607</v>
      </c>
      <c r="P387">
        <v>1328.03</v>
      </c>
      <c r="Q387">
        <v>471.96</v>
      </c>
      <c r="R387">
        <v>1799.99</v>
      </c>
      <c r="S387" t="s">
        <v>2355</v>
      </c>
      <c r="T387" t="s">
        <v>2356</v>
      </c>
      <c r="U387">
        <v>900</v>
      </c>
      <c r="V387" t="s">
        <v>2357</v>
      </c>
      <c r="W387">
        <v>2025550132</v>
      </c>
      <c r="X387" t="s">
        <v>45</v>
      </c>
      <c r="Y387" s="1">
        <v>42786</v>
      </c>
      <c r="Z387">
        <v>113</v>
      </c>
      <c r="AA387">
        <v>279.99</v>
      </c>
      <c r="AB387">
        <v>100</v>
      </c>
      <c r="AC387">
        <v>31638.870000000003</v>
      </c>
      <c r="AD387">
        <v>2017</v>
      </c>
      <c r="AE387" t="s">
        <v>2415</v>
      </c>
      <c r="AF387">
        <v>2</v>
      </c>
      <c r="AG387" t="s">
        <v>2478</v>
      </c>
      <c r="AH387" t="s">
        <v>2479</v>
      </c>
      <c r="AI387">
        <v>2</v>
      </c>
      <c r="AJ387" t="s">
        <v>2480</v>
      </c>
    </row>
    <row r="388" spans="1:36" x14ac:dyDescent="0.3">
      <c r="A388" t="s">
        <v>2094</v>
      </c>
      <c r="B388" t="s">
        <v>2263</v>
      </c>
      <c r="C388" t="s">
        <v>2264</v>
      </c>
      <c r="D388" t="s">
        <v>2265</v>
      </c>
      <c r="E388" t="s">
        <v>2266</v>
      </c>
      <c r="F388" t="s">
        <v>2267</v>
      </c>
      <c r="G388" t="s">
        <v>2265</v>
      </c>
      <c r="H388" t="s">
        <v>2355</v>
      </c>
      <c r="I388" t="s">
        <v>2357</v>
      </c>
      <c r="J388">
        <v>68820668</v>
      </c>
      <c r="K388" s="17">
        <v>39258</v>
      </c>
      <c r="L388" t="s">
        <v>477</v>
      </c>
      <c r="M388" t="s">
        <v>530</v>
      </c>
      <c r="N388" t="s">
        <v>614</v>
      </c>
      <c r="O388" t="s">
        <v>615</v>
      </c>
      <c r="P388">
        <v>1268.42</v>
      </c>
      <c r="Q388">
        <v>491.57</v>
      </c>
      <c r="R388">
        <v>1759.99</v>
      </c>
      <c r="S388" t="s">
        <v>2358</v>
      </c>
      <c r="T388" t="s">
        <v>2359</v>
      </c>
      <c r="U388">
        <v>400</v>
      </c>
      <c r="V388" t="s">
        <v>2360</v>
      </c>
      <c r="W388">
        <v>2025550145</v>
      </c>
      <c r="X388" t="s">
        <v>71</v>
      </c>
      <c r="Y388" s="1">
        <v>42780</v>
      </c>
      <c r="Z388">
        <v>139</v>
      </c>
      <c r="AA388">
        <v>1499.99</v>
      </c>
      <c r="AB388">
        <v>88</v>
      </c>
      <c r="AC388">
        <v>208498.61000000002</v>
      </c>
      <c r="AD388">
        <v>2017</v>
      </c>
      <c r="AE388" t="s">
        <v>2415</v>
      </c>
      <c r="AF388">
        <v>2</v>
      </c>
      <c r="AG388" t="s">
        <v>2478</v>
      </c>
      <c r="AH388" t="s">
        <v>2479</v>
      </c>
      <c r="AI388">
        <v>2</v>
      </c>
      <c r="AJ388" t="s">
        <v>2480</v>
      </c>
    </row>
    <row r="389" spans="1:36" x14ac:dyDescent="0.3">
      <c r="A389" t="s">
        <v>2094</v>
      </c>
      <c r="B389" t="s">
        <v>2263</v>
      </c>
      <c r="C389" t="s">
        <v>2264</v>
      </c>
      <c r="D389" t="s">
        <v>2265</v>
      </c>
      <c r="E389" t="s">
        <v>2266</v>
      </c>
      <c r="F389" t="s">
        <v>2267</v>
      </c>
      <c r="G389" t="s">
        <v>2265</v>
      </c>
      <c r="H389" t="s">
        <v>2358</v>
      </c>
      <c r="I389" t="s">
        <v>2360</v>
      </c>
      <c r="J389">
        <v>68888019</v>
      </c>
      <c r="K389" s="17">
        <v>41323</v>
      </c>
      <c r="L389" t="s">
        <v>477</v>
      </c>
      <c r="M389" t="s">
        <v>530</v>
      </c>
      <c r="N389" t="s">
        <v>621</v>
      </c>
      <c r="O389" t="s">
        <v>622</v>
      </c>
      <c r="P389">
        <v>1237.04</v>
      </c>
      <c r="Q389">
        <v>461.96</v>
      </c>
      <c r="R389">
        <v>1699</v>
      </c>
      <c r="S389" t="s">
        <v>2361</v>
      </c>
      <c r="T389" t="s">
        <v>2362</v>
      </c>
      <c r="U389">
        <v>2900</v>
      </c>
      <c r="V389" t="s">
        <v>2363</v>
      </c>
      <c r="W389">
        <v>12025550146</v>
      </c>
      <c r="X389" t="s">
        <v>62</v>
      </c>
      <c r="Y389" s="1">
        <v>42780</v>
      </c>
      <c r="Z389">
        <v>144</v>
      </c>
      <c r="AA389">
        <v>1199.99</v>
      </c>
      <c r="AB389">
        <v>88</v>
      </c>
      <c r="AC389">
        <v>172798.56</v>
      </c>
      <c r="AD389">
        <v>2017</v>
      </c>
      <c r="AE389" t="s">
        <v>2415</v>
      </c>
      <c r="AF389">
        <v>2</v>
      </c>
      <c r="AG389" t="s">
        <v>2478</v>
      </c>
      <c r="AH389" t="s">
        <v>2479</v>
      </c>
      <c r="AI389">
        <v>2</v>
      </c>
      <c r="AJ389" t="s">
        <v>2480</v>
      </c>
    </row>
    <row r="390" spans="1:36" x14ac:dyDescent="0.3">
      <c r="A390" t="s">
        <v>2094</v>
      </c>
      <c r="B390" t="s">
        <v>2263</v>
      </c>
      <c r="C390" t="s">
        <v>2264</v>
      </c>
      <c r="D390" t="s">
        <v>2265</v>
      </c>
      <c r="E390" t="s">
        <v>2266</v>
      </c>
      <c r="F390" t="s">
        <v>2267</v>
      </c>
      <c r="G390" t="s">
        <v>2265</v>
      </c>
      <c r="H390" t="s">
        <v>2361</v>
      </c>
      <c r="I390" t="s">
        <v>2363</v>
      </c>
      <c r="J390">
        <v>68831329</v>
      </c>
      <c r="K390" s="17">
        <v>38726</v>
      </c>
      <c r="L390" t="s">
        <v>477</v>
      </c>
      <c r="M390" t="s">
        <v>530</v>
      </c>
      <c r="N390" t="s">
        <v>628</v>
      </c>
      <c r="O390" t="s">
        <v>629</v>
      </c>
      <c r="P390">
        <v>1343.84</v>
      </c>
      <c r="Q390">
        <v>156.15</v>
      </c>
      <c r="R390">
        <v>1499.99</v>
      </c>
      <c r="S390" t="s">
        <v>2364</v>
      </c>
      <c r="T390" t="s">
        <v>2365</v>
      </c>
      <c r="U390">
        <v>3600</v>
      </c>
      <c r="V390" t="s">
        <v>2366</v>
      </c>
      <c r="W390">
        <v>12025550104</v>
      </c>
      <c r="X390" t="s">
        <v>45</v>
      </c>
      <c r="Y390" s="1">
        <v>42759</v>
      </c>
      <c r="Z390">
        <v>99</v>
      </c>
      <c r="AA390">
        <v>57.98</v>
      </c>
      <c r="AB390">
        <v>89</v>
      </c>
      <c r="AC390">
        <v>5740.0199999999995</v>
      </c>
      <c r="AD390">
        <v>2017</v>
      </c>
      <c r="AE390" t="s">
        <v>2416</v>
      </c>
      <c r="AF390">
        <v>1</v>
      </c>
      <c r="AG390" t="s">
        <v>2478</v>
      </c>
      <c r="AH390" t="s">
        <v>2479</v>
      </c>
      <c r="AI390">
        <v>1</v>
      </c>
      <c r="AJ390" t="s">
        <v>2481</v>
      </c>
    </row>
    <row r="391" spans="1:36" x14ac:dyDescent="0.3">
      <c r="A391" t="s">
        <v>2094</v>
      </c>
      <c r="B391" t="s">
        <v>2263</v>
      </c>
      <c r="C391" t="s">
        <v>2264</v>
      </c>
      <c r="D391" t="s">
        <v>2265</v>
      </c>
      <c r="E391" t="s">
        <v>2266</v>
      </c>
      <c r="F391" t="s">
        <v>2267</v>
      </c>
      <c r="G391" t="s">
        <v>2265</v>
      </c>
      <c r="H391" t="s">
        <v>2364</v>
      </c>
      <c r="I391" t="s">
        <v>2366</v>
      </c>
      <c r="J391">
        <v>68876700</v>
      </c>
      <c r="K391" s="17">
        <v>41687</v>
      </c>
      <c r="L391" t="s">
        <v>477</v>
      </c>
      <c r="M391" t="s">
        <v>530</v>
      </c>
      <c r="N391" t="s">
        <v>635</v>
      </c>
      <c r="O391" t="s">
        <v>636</v>
      </c>
      <c r="P391">
        <v>1129.3900000000001</v>
      </c>
      <c r="Q391">
        <v>320.58999999999997</v>
      </c>
      <c r="R391">
        <v>1449.98</v>
      </c>
      <c r="S391" t="s">
        <v>2367</v>
      </c>
      <c r="T391" t="s">
        <v>2368</v>
      </c>
      <c r="U391">
        <v>2800</v>
      </c>
      <c r="V391" t="s">
        <v>2369</v>
      </c>
      <c r="W391">
        <v>12025550117</v>
      </c>
      <c r="X391" t="s">
        <v>45</v>
      </c>
      <c r="Y391" s="1">
        <v>42703</v>
      </c>
      <c r="Z391">
        <v>101</v>
      </c>
      <c r="AA391">
        <v>104.88</v>
      </c>
      <c r="AB391">
        <v>89</v>
      </c>
      <c r="AC391">
        <v>10592.88</v>
      </c>
      <c r="AD391">
        <v>2016</v>
      </c>
      <c r="AE391" t="s">
        <v>2414</v>
      </c>
      <c r="AF391">
        <v>11</v>
      </c>
      <c r="AG391" t="s">
        <v>2475</v>
      </c>
      <c r="AH391" t="s">
        <v>2476</v>
      </c>
      <c r="AI391">
        <v>11</v>
      </c>
      <c r="AJ391" t="s">
        <v>2477</v>
      </c>
    </row>
    <row r="392" spans="1:36" x14ac:dyDescent="0.3">
      <c r="A392" t="s">
        <v>2094</v>
      </c>
      <c r="B392" t="s">
        <v>2263</v>
      </c>
      <c r="C392" t="s">
        <v>2264</v>
      </c>
      <c r="D392" t="s">
        <v>2265</v>
      </c>
      <c r="E392" t="s">
        <v>2266</v>
      </c>
      <c r="F392" t="s">
        <v>2267</v>
      </c>
      <c r="G392" t="s">
        <v>2265</v>
      </c>
      <c r="H392" t="s">
        <v>2367</v>
      </c>
      <c r="I392" t="s">
        <v>2369</v>
      </c>
      <c r="J392">
        <v>68839797</v>
      </c>
      <c r="K392" s="17">
        <v>42009</v>
      </c>
      <c r="L392" t="s">
        <v>613</v>
      </c>
      <c r="M392" t="s">
        <v>530</v>
      </c>
      <c r="N392" t="s">
        <v>642</v>
      </c>
      <c r="O392" t="s">
        <v>643</v>
      </c>
      <c r="P392">
        <v>936.42</v>
      </c>
      <c r="Q392">
        <v>282.08</v>
      </c>
      <c r="R392">
        <v>1218.5</v>
      </c>
      <c r="S392" t="s">
        <v>2370</v>
      </c>
      <c r="T392" t="s">
        <v>2371</v>
      </c>
      <c r="U392">
        <v>4800</v>
      </c>
      <c r="V392" t="s">
        <v>2372</v>
      </c>
      <c r="W392">
        <v>12025550157</v>
      </c>
      <c r="X392" t="s">
        <v>62</v>
      </c>
      <c r="Y392" s="1">
        <v>42703</v>
      </c>
      <c r="Z392">
        <v>147</v>
      </c>
      <c r="AA392">
        <v>811.99</v>
      </c>
      <c r="AB392">
        <v>90</v>
      </c>
      <c r="AC392">
        <v>119362.53</v>
      </c>
      <c r="AD392">
        <v>2016</v>
      </c>
      <c r="AE392" t="s">
        <v>2414</v>
      </c>
      <c r="AF392">
        <v>11</v>
      </c>
      <c r="AG392" t="s">
        <v>2475</v>
      </c>
      <c r="AH392" t="s">
        <v>2476</v>
      </c>
      <c r="AI392">
        <v>11</v>
      </c>
      <c r="AJ392" t="s">
        <v>2477</v>
      </c>
    </row>
    <row r="393" spans="1:36" x14ac:dyDescent="0.3">
      <c r="A393" t="s">
        <v>2094</v>
      </c>
      <c r="B393" t="s">
        <v>2263</v>
      </c>
      <c r="C393" t="s">
        <v>2264</v>
      </c>
      <c r="D393" t="s">
        <v>2265</v>
      </c>
      <c r="E393" t="s">
        <v>2266</v>
      </c>
      <c r="F393" t="s">
        <v>2267</v>
      </c>
      <c r="G393" t="s">
        <v>2265</v>
      </c>
      <c r="H393" t="s">
        <v>2370</v>
      </c>
      <c r="I393" t="s">
        <v>2372</v>
      </c>
      <c r="J393">
        <v>68876484</v>
      </c>
      <c r="K393" s="17">
        <v>41323</v>
      </c>
      <c r="L393" t="s">
        <v>613</v>
      </c>
      <c r="M393" t="s">
        <v>530</v>
      </c>
      <c r="N393" t="s">
        <v>649</v>
      </c>
      <c r="O393" t="s">
        <v>629</v>
      </c>
      <c r="P393">
        <v>706.99</v>
      </c>
      <c r="Q393">
        <v>293</v>
      </c>
      <c r="R393">
        <v>999.99</v>
      </c>
      <c r="S393" t="s">
        <v>2373</v>
      </c>
      <c r="T393" t="s">
        <v>2374</v>
      </c>
      <c r="U393">
        <v>3200</v>
      </c>
      <c r="V393" t="s">
        <v>2375</v>
      </c>
      <c r="W393">
        <v>12025550132</v>
      </c>
      <c r="X393" t="s">
        <v>45</v>
      </c>
      <c r="Y393" s="1">
        <v>42703</v>
      </c>
      <c r="Z393">
        <v>37</v>
      </c>
      <c r="AA393">
        <v>549.59</v>
      </c>
      <c r="AB393">
        <v>90</v>
      </c>
      <c r="AC393">
        <v>20334.830000000002</v>
      </c>
      <c r="AD393">
        <v>2016</v>
      </c>
      <c r="AE393" t="s">
        <v>2414</v>
      </c>
      <c r="AF393">
        <v>11</v>
      </c>
      <c r="AG393" t="s">
        <v>2475</v>
      </c>
      <c r="AH393" t="s">
        <v>2476</v>
      </c>
      <c r="AI393">
        <v>11</v>
      </c>
      <c r="AJ393" t="s">
        <v>2477</v>
      </c>
    </row>
    <row r="394" spans="1:36" x14ac:dyDescent="0.3">
      <c r="A394" t="s">
        <v>2094</v>
      </c>
      <c r="B394" t="s">
        <v>2263</v>
      </c>
      <c r="C394" t="s">
        <v>2264</v>
      </c>
      <c r="D394" t="s">
        <v>2265</v>
      </c>
      <c r="E394" t="s">
        <v>2266</v>
      </c>
      <c r="F394" t="s">
        <v>2267</v>
      </c>
      <c r="G394" t="s">
        <v>2265</v>
      </c>
      <c r="H394" t="s">
        <v>2373</v>
      </c>
      <c r="I394" t="s">
        <v>2375</v>
      </c>
      <c r="J394">
        <v>68847386</v>
      </c>
      <c r="K394" s="17">
        <v>40553</v>
      </c>
      <c r="L394" t="s">
        <v>613</v>
      </c>
      <c r="M394" t="s">
        <v>530</v>
      </c>
      <c r="N394" t="s">
        <v>660</v>
      </c>
      <c r="O394" t="s">
        <v>661</v>
      </c>
      <c r="P394">
        <v>760.59</v>
      </c>
      <c r="Q394">
        <v>239.4</v>
      </c>
      <c r="R394">
        <v>999.99</v>
      </c>
      <c r="S394" t="s">
        <v>2376</v>
      </c>
      <c r="T394" t="s">
        <v>2377</v>
      </c>
      <c r="U394">
        <v>2200</v>
      </c>
      <c r="V394" t="s">
        <v>2378</v>
      </c>
      <c r="W394">
        <v>1202555145</v>
      </c>
      <c r="X394" t="s">
        <v>45</v>
      </c>
      <c r="Y394" s="1">
        <v>43006</v>
      </c>
      <c r="Z394">
        <v>114</v>
      </c>
      <c r="AA394">
        <v>588.95000000000005</v>
      </c>
      <c r="AB394">
        <v>112</v>
      </c>
      <c r="AC394">
        <v>67140.3</v>
      </c>
      <c r="AD394">
        <v>2017</v>
      </c>
      <c r="AE394" t="s">
        <v>2421</v>
      </c>
      <c r="AF394">
        <v>9</v>
      </c>
      <c r="AG394" t="s">
        <v>2478</v>
      </c>
      <c r="AH394" t="s">
        <v>2485</v>
      </c>
      <c r="AI394">
        <v>9</v>
      </c>
      <c r="AJ394" t="s">
        <v>2489</v>
      </c>
    </row>
    <row r="395" spans="1:36" x14ac:dyDescent="0.3">
      <c r="A395" t="s">
        <v>2094</v>
      </c>
      <c r="B395" t="s">
        <v>2263</v>
      </c>
      <c r="C395" t="s">
        <v>2264</v>
      </c>
      <c r="D395" t="s">
        <v>2265</v>
      </c>
      <c r="E395" t="s">
        <v>2266</v>
      </c>
      <c r="F395" t="s">
        <v>2267</v>
      </c>
      <c r="G395" t="s">
        <v>2265</v>
      </c>
      <c r="H395" t="s">
        <v>2376</v>
      </c>
      <c r="I395" t="s">
        <v>2378</v>
      </c>
      <c r="J395">
        <v>68881172</v>
      </c>
      <c r="K395" s="17">
        <v>42093</v>
      </c>
      <c r="L395" t="s">
        <v>613</v>
      </c>
      <c r="M395" t="s">
        <v>530</v>
      </c>
      <c r="N395" t="s">
        <v>667</v>
      </c>
      <c r="O395" t="s">
        <v>668</v>
      </c>
      <c r="P395">
        <v>799.05</v>
      </c>
      <c r="Q395">
        <v>150.84</v>
      </c>
      <c r="R395">
        <v>949.89</v>
      </c>
      <c r="S395" t="s">
        <v>2379</v>
      </c>
      <c r="T395" t="s">
        <v>2380</v>
      </c>
      <c r="U395">
        <v>2500</v>
      </c>
      <c r="V395" t="s">
        <v>2381</v>
      </c>
      <c r="W395">
        <v>784354226</v>
      </c>
      <c r="X395" t="s">
        <v>62</v>
      </c>
      <c r="Y395" s="1">
        <v>43005</v>
      </c>
      <c r="Z395">
        <v>123</v>
      </c>
      <c r="AA395">
        <v>282.98</v>
      </c>
      <c r="AB395">
        <v>66</v>
      </c>
      <c r="AC395">
        <v>34806.54</v>
      </c>
      <c r="AD395">
        <v>2017</v>
      </c>
      <c r="AE395" t="s">
        <v>2421</v>
      </c>
      <c r="AF395">
        <v>9</v>
      </c>
      <c r="AG395" t="s">
        <v>2478</v>
      </c>
      <c r="AH395" t="s">
        <v>2485</v>
      </c>
      <c r="AI395">
        <v>9</v>
      </c>
      <c r="AJ395" t="s">
        <v>2489</v>
      </c>
    </row>
    <row r="396" spans="1:36" x14ac:dyDescent="0.3">
      <c r="A396" t="s">
        <v>2094</v>
      </c>
      <c r="B396" t="s">
        <v>2263</v>
      </c>
      <c r="C396" t="s">
        <v>2264</v>
      </c>
      <c r="D396" t="s">
        <v>2265</v>
      </c>
      <c r="E396" t="s">
        <v>2266</v>
      </c>
      <c r="F396" t="s">
        <v>2267</v>
      </c>
      <c r="G396" t="s">
        <v>2265</v>
      </c>
      <c r="H396" t="s">
        <v>2379</v>
      </c>
      <c r="I396" t="s">
        <v>2382</v>
      </c>
      <c r="J396">
        <v>9800121244</v>
      </c>
      <c r="K396" s="17">
        <v>40729</v>
      </c>
      <c r="L396" t="s">
        <v>613</v>
      </c>
      <c r="M396" t="s">
        <v>530</v>
      </c>
      <c r="N396" t="s">
        <v>674</v>
      </c>
      <c r="O396" t="s">
        <v>675</v>
      </c>
      <c r="P396">
        <v>781.91</v>
      </c>
      <c r="Q396">
        <v>118.08</v>
      </c>
      <c r="R396">
        <v>899.99</v>
      </c>
      <c r="S396" t="s">
        <v>2383</v>
      </c>
      <c r="T396" t="s">
        <v>2384</v>
      </c>
      <c r="U396">
        <v>2600</v>
      </c>
      <c r="V396" t="s">
        <v>2385</v>
      </c>
      <c r="W396">
        <v>782940524</v>
      </c>
      <c r="X396" t="s">
        <v>71</v>
      </c>
      <c r="Y396" s="1">
        <v>42640</v>
      </c>
      <c r="Z396">
        <v>82</v>
      </c>
      <c r="AA396">
        <v>280.98</v>
      </c>
      <c r="AB396">
        <v>101</v>
      </c>
      <c r="AC396">
        <v>23040.36</v>
      </c>
      <c r="AD396">
        <v>2016</v>
      </c>
      <c r="AE396" t="s">
        <v>2421</v>
      </c>
      <c r="AF396">
        <v>9</v>
      </c>
      <c r="AG396" t="s">
        <v>2475</v>
      </c>
      <c r="AH396" t="s">
        <v>2485</v>
      </c>
      <c r="AI396">
        <v>9</v>
      </c>
      <c r="AJ396" t="s">
        <v>2489</v>
      </c>
    </row>
    <row r="397" spans="1:36" x14ac:dyDescent="0.3">
      <c r="A397" t="s">
        <v>2094</v>
      </c>
      <c r="B397" t="s">
        <v>2263</v>
      </c>
      <c r="C397" t="s">
        <v>2264</v>
      </c>
      <c r="D397" t="s">
        <v>2265</v>
      </c>
      <c r="E397" t="s">
        <v>2266</v>
      </c>
      <c r="F397" t="s">
        <v>2267</v>
      </c>
      <c r="G397" t="s">
        <v>2265</v>
      </c>
      <c r="H397" t="s">
        <v>2383</v>
      </c>
      <c r="I397" t="s">
        <v>2385</v>
      </c>
      <c r="J397">
        <v>8788092231</v>
      </c>
      <c r="K397" s="17">
        <v>41134</v>
      </c>
      <c r="L397" t="s">
        <v>613</v>
      </c>
      <c r="M397" t="s">
        <v>530</v>
      </c>
      <c r="N397" t="s">
        <v>681</v>
      </c>
      <c r="O397" t="s">
        <v>682</v>
      </c>
      <c r="P397">
        <v>688.35</v>
      </c>
      <c r="Q397">
        <v>185.63</v>
      </c>
      <c r="R397">
        <v>873.98</v>
      </c>
      <c r="S397" t="s">
        <v>2386</v>
      </c>
      <c r="T397" t="s">
        <v>2387</v>
      </c>
      <c r="U397">
        <v>4900</v>
      </c>
      <c r="V397" t="s">
        <v>2388</v>
      </c>
      <c r="W397">
        <v>787879874</v>
      </c>
      <c r="X397" t="s">
        <v>45</v>
      </c>
      <c r="Y397" s="1">
        <v>43005</v>
      </c>
      <c r="Z397">
        <v>32</v>
      </c>
      <c r="AA397">
        <v>725.99</v>
      </c>
      <c r="AB397">
        <v>107</v>
      </c>
      <c r="AC397">
        <v>23231.68</v>
      </c>
      <c r="AD397">
        <v>2017</v>
      </c>
      <c r="AE397" t="s">
        <v>2421</v>
      </c>
      <c r="AF397">
        <v>9</v>
      </c>
      <c r="AG397" t="s">
        <v>2478</v>
      </c>
      <c r="AH397" t="s">
        <v>2485</v>
      </c>
      <c r="AI397">
        <v>9</v>
      </c>
      <c r="AJ397" t="s">
        <v>2489</v>
      </c>
    </row>
    <row r="398" spans="1:36" x14ac:dyDescent="0.3">
      <c r="A398" t="s">
        <v>2094</v>
      </c>
      <c r="B398" t="s">
        <v>2263</v>
      </c>
      <c r="C398" t="s">
        <v>2264</v>
      </c>
      <c r="D398" t="s">
        <v>2265</v>
      </c>
      <c r="E398" t="s">
        <v>2266</v>
      </c>
      <c r="F398" t="s">
        <v>2267</v>
      </c>
      <c r="G398" t="s">
        <v>2265</v>
      </c>
      <c r="H398" t="s">
        <v>2386</v>
      </c>
      <c r="I398" t="s">
        <v>2388</v>
      </c>
      <c r="J398">
        <v>6700989921</v>
      </c>
      <c r="K398" s="17">
        <v>40756</v>
      </c>
      <c r="L398" t="s">
        <v>750</v>
      </c>
      <c r="M398" t="s">
        <v>530</v>
      </c>
      <c r="N398" t="s">
        <v>688</v>
      </c>
      <c r="O398" t="s">
        <v>682</v>
      </c>
      <c r="P398">
        <v>696.14</v>
      </c>
      <c r="Q398">
        <v>168.84</v>
      </c>
      <c r="R398">
        <v>864.98</v>
      </c>
      <c r="S398" t="s">
        <v>2389</v>
      </c>
      <c r="T398" t="s">
        <v>2390</v>
      </c>
      <c r="U398">
        <v>5000</v>
      </c>
      <c r="V398" t="s">
        <v>2391</v>
      </c>
      <c r="W398">
        <v>785811219</v>
      </c>
      <c r="X398" t="s">
        <v>71</v>
      </c>
      <c r="Y398" s="1">
        <v>42598</v>
      </c>
      <c r="Z398">
        <v>66</v>
      </c>
      <c r="AA398">
        <v>798.26</v>
      </c>
      <c r="AB398">
        <v>118</v>
      </c>
      <c r="AC398">
        <v>52685.159999999996</v>
      </c>
      <c r="AD398">
        <v>2016</v>
      </c>
      <c r="AE398" t="s">
        <v>2419</v>
      </c>
      <c r="AF398">
        <v>8</v>
      </c>
      <c r="AG398" t="s">
        <v>2475</v>
      </c>
      <c r="AH398" t="s">
        <v>2485</v>
      </c>
      <c r="AI398">
        <v>8</v>
      </c>
      <c r="AJ398" t="s">
        <v>2486</v>
      </c>
    </row>
    <row r="399" spans="1:36" x14ac:dyDescent="0.3">
      <c r="A399" t="s">
        <v>2094</v>
      </c>
      <c r="B399" t="s">
        <v>2263</v>
      </c>
      <c r="C399" t="s">
        <v>2264</v>
      </c>
      <c r="D399" t="s">
        <v>2265</v>
      </c>
      <c r="E399" t="s">
        <v>2266</v>
      </c>
      <c r="F399" t="s">
        <v>2267</v>
      </c>
      <c r="G399" t="s">
        <v>2265</v>
      </c>
      <c r="H399" t="s">
        <v>2389</v>
      </c>
      <c r="I399" t="s">
        <v>2391</v>
      </c>
      <c r="J399">
        <v>7890991231</v>
      </c>
      <c r="K399" s="17">
        <v>39702</v>
      </c>
      <c r="L399" t="s">
        <v>750</v>
      </c>
      <c r="M399" t="s">
        <v>530</v>
      </c>
      <c r="N399" t="s">
        <v>694</v>
      </c>
      <c r="O399" t="s">
        <v>682</v>
      </c>
      <c r="P399">
        <v>742.94</v>
      </c>
      <c r="Q399">
        <v>121.04</v>
      </c>
      <c r="R399">
        <v>863.98</v>
      </c>
      <c r="S399" t="s">
        <v>2392</v>
      </c>
      <c r="T399" t="s">
        <v>2393</v>
      </c>
      <c r="U399">
        <v>4000</v>
      </c>
      <c r="V399" t="s">
        <v>2394</v>
      </c>
      <c r="W399">
        <v>789243757</v>
      </c>
      <c r="X399" t="s">
        <v>62</v>
      </c>
      <c r="Y399" s="1">
        <v>42517</v>
      </c>
      <c r="Z399">
        <v>82</v>
      </c>
      <c r="AA399">
        <v>849.99</v>
      </c>
      <c r="AB399">
        <v>118</v>
      </c>
      <c r="AC399">
        <v>69699.180000000008</v>
      </c>
      <c r="AD399">
        <v>2016</v>
      </c>
      <c r="AE399" t="s">
        <v>2420</v>
      </c>
      <c r="AF399">
        <v>5</v>
      </c>
      <c r="AG399" t="s">
        <v>2475</v>
      </c>
      <c r="AH399" t="s">
        <v>2483</v>
      </c>
      <c r="AI399">
        <v>5</v>
      </c>
      <c r="AJ399" t="s">
        <v>2420</v>
      </c>
    </row>
    <row r="400" spans="1:36" x14ac:dyDescent="0.3">
      <c r="A400" t="s">
        <v>2094</v>
      </c>
      <c r="B400" t="s">
        <v>2263</v>
      </c>
      <c r="C400" t="s">
        <v>2264</v>
      </c>
      <c r="D400" t="s">
        <v>2265</v>
      </c>
      <c r="E400" t="s">
        <v>2266</v>
      </c>
      <c r="F400" t="s">
        <v>2267</v>
      </c>
      <c r="G400" t="s">
        <v>2265</v>
      </c>
      <c r="H400" t="s">
        <v>2395</v>
      </c>
      <c r="I400" t="s">
        <v>2396</v>
      </c>
      <c r="J400">
        <v>8690991436</v>
      </c>
      <c r="K400" s="17">
        <v>40211</v>
      </c>
      <c r="L400" t="s">
        <v>750</v>
      </c>
      <c r="M400" t="s">
        <v>530</v>
      </c>
      <c r="N400" t="s">
        <v>700</v>
      </c>
      <c r="O400" t="s">
        <v>682</v>
      </c>
      <c r="P400">
        <v>702.35</v>
      </c>
      <c r="Q400">
        <v>147.63999999999999</v>
      </c>
      <c r="R400">
        <v>849.99</v>
      </c>
      <c r="S400" t="s">
        <v>2397</v>
      </c>
      <c r="T400" t="s">
        <v>2398</v>
      </c>
      <c r="U400">
        <v>3000</v>
      </c>
      <c r="V400" t="s">
        <v>2399</v>
      </c>
      <c r="W400">
        <v>964940981</v>
      </c>
      <c r="X400" t="s">
        <v>45</v>
      </c>
      <c r="Y400" s="1">
        <v>42882</v>
      </c>
      <c r="Z400">
        <v>157</v>
      </c>
      <c r="AA400">
        <v>821.99</v>
      </c>
      <c r="AB400">
        <v>95</v>
      </c>
      <c r="AC400">
        <v>129052.43000000001</v>
      </c>
      <c r="AD400">
        <v>2017</v>
      </c>
      <c r="AE400" t="s">
        <v>2420</v>
      </c>
      <c r="AF400">
        <v>5</v>
      </c>
      <c r="AG400" t="s">
        <v>2478</v>
      </c>
      <c r="AH400" t="s">
        <v>2483</v>
      </c>
      <c r="AI400">
        <v>5</v>
      </c>
      <c r="AJ400" t="s">
        <v>2420</v>
      </c>
    </row>
    <row r="401" spans="1:36" x14ac:dyDescent="0.3">
      <c r="A401" t="s">
        <v>2094</v>
      </c>
      <c r="B401" t="s">
        <v>2263</v>
      </c>
      <c r="C401" t="s">
        <v>2264</v>
      </c>
      <c r="D401" t="s">
        <v>2265</v>
      </c>
      <c r="E401" t="s">
        <v>2266</v>
      </c>
      <c r="F401" t="s">
        <v>2267</v>
      </c>
      <c r="G401" t="s">
        <v>2265</v>
      </c>
      <c r="H401" t="s">
        <v>2400</v>
      </c>
      <c r="I401" t="s">
        <v>2401</v>
      </c>
      <c r="J401">
        <v>9426826971</v>
      </c>
      <c r="K401" s="17">
        <v>36661</v>
      </c>
      <c r="L401" t="s">
        <v>750</v>
      </c>
      <c r="M401" t="s">
        <v>530</v>
      </c>
      <c r="N401" t="s">
        <v>706</v>
      </c>
      <c r="O401" t="s">
        <v>675</v>
      </c>
      <c r="P401">
        <v>753.18</v>
      </c>
      <c r="Q401">
        <v>96.81</v>
      </c>
      <c r="R401">
        <v>849.99</v>
      </c>
      <c r="S401" t="s">
        <v>2402</v>
      </c>
      <c r="T401" t="s">
        <v>2403</v>
      </c>
      <c r="U401">
        <v>2000</v>
      </c>
      <c r="V401" t="s">
        <v>2404</v>
      </c>
      <c r="W401">
        <v>567897474</v>
      </c>
      <c r="X401" t="s">
        <v>62</v>
      </c>
      <c r="Y401" s="1">
        <v>42882</v>
      </c>
      <c r="Z401">
        <v>32</v>
      </c>
      <c r="AA401">
        <v>579.59</v>
      </c>
      <c r="AB401">
        <v>92</v>
      </c>
      <c r="AC401">
        <v>18546.88</v>
      </c>
      <c r="AD401">
        <v>2017</v>
      </c>
      <c r="AE401" t="s">
        <v>2420</v>
      </c>
      <c r="AF401">
        <v>5</v>
      </c>
      <c r="AG401" t="s">
        <v>2478</v>
      </c>
      <c r="AH401" t="s">
        <v>2483</v>
      </c>
      <c r="AI401">
        <v>5</v>
      </c>
      <c r="AJ401" t="s">
        <v>2420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31F-2AE0-4A59-A9A0-6C759B3DA890}">
  <dimension ref="B2:Q79"/>
  <sheetViews>
    <sheetView zoomScale="59" workbookViewId="0">
      <selection activeCell="M17" sqref="M17"/>
    </sheetView>
  </sheetViews>
  <sheetFormatPr defaultRowHeight="14.4" x14ac:dyDescent="0.3"/>
  <cols>
    <col min="2" max="2" width="15" bestFit="1" customWidth="1"/>
    <col min="3" max="3" width="18.33203125" bestFit="1" customWidth="1"/>
    <col min="4" max="5" width="14.77734375" bestFit="1" customWidth="1"/>
    <col min="6" max="6" width="18.33203125" bestFit="1" customWidth="1"/>
    <col min="7" max="7" width="20.77734375" bestFit="1" customWidth="1"/>
    <col min="8" max="8" width="12.5546875" bestFit="1" customWidth="1"/>
    <col min="9" max="9" width="15" bestFit="1" customWidth="1"/>
    <col min="10" max="10" width="18.33203125" bestFit="1" customWidth="1"/>
    <col min="11" max="11" width="14.77734375" bestFit="1" customWidth="1"/>
    <col min="12" max="12" width="16.33203125" bestFit="1" customWidth="1"/>
    <col min="13" max="13" width="18.21875" bestFit="1" customWidth="1"/>
    <col min="14" max="16" width="15" bestFit="1" customWidth="1"/>
    <col min="17" max="17" width="18.33203125" bestFit="1" customWidth="1"/>
    <col min="18" max="18" width="12.109375" bestFit="1" customWidth="1"/>
    <col min="19" max="19" width="15.77734375" bestFit="1" customWidth="1"/>
    <col min="20" max="20" width="21.5546875" bestFit="1" customWidth="1"/>
    <col min="21" max="21" width="18.5546875" bestFit="1" customWidth="1"/>
    <col min="22" max="22" width="9.109375" bestFit="1" customWidth="1"/>
    <col min="23" max="23" width="9.5546875" bestFit="1" customWidth="1"/>
    <col min="24" max="24" width="13.109375" bestFit="1" customWidth="1"/>
  </cols>
  <sheetData>
    <row r="2" spans="2:17" x14ac:dyDescent="0.3">
      <c r="F2" s="11" t="s">
        <v>2407</v>
      </c>
      <c r="G2" s="11" t="s">
        <v>2408</v>
      </c>
      <c r="M2" s="11" t="s">
        <v>2405</v>
      </c>
      <c r="N2" t="s">
        <v>2407</v>
      </c>
      <c r="P2" s="11" t="s">
        <v>2465</v>
      </c>
      <c r="Q2" t="s">
        <v>2407</v>
      </c>
    </row>
    <row r="3" spans="2:17" x14ac:dyDescent="0.3">
      <c r="F3" s="11" t="s">
        <v>2465</v>
      </c>
      <c r="G3" t="s">
        <v>45</v>
      </c>
      <c r="H3" t="s">
        <v>62</v>
      </c>
      <c r="I3" t="s">
        <v>71</v>
      </c>
      <c r="J3" t="s">
        <v>2406</v>
      </c>
      <c r="M3" s="12" t="s">
        <v>2268</v>
      </c>
      <c r="N3">
        <v>600155</v>
      </c>
      <c r="P3" s="12" t="s">
        <v>2094</v>
      </c>
      <c r="Q3">
        <v>6412605.2600000007</v>
      </c>
    </row>
    <row r="4" spans="2:17" x14ac:dyDescent="0.3">
      <c r="F4" s="12" t="s">
        <v>350</v>
      </c>
      <c r="G4">
        <v>6067532.8700000001</v>
      </c>
      <c r="H4">
        <v>3462354.59</v>
      </c>
      <c r="I4">
        <v>3269531.96</v>
      </c>
      <c r="J4">
        <v>12799419.419999998</v>
      </c>
      <c r="M4" s="12" t="s">
        <v>1633</v>
      </c>
      <c r="N4">
        <v>550487</v>
      </c>
      <c r="P4" s="12" t="s">
        <v>1484</v>
      </c>
      <c r="Q4">
        <v>3704306.4500000016</v>
      </c>
    </row>
    <row r="5" spans="2:17" x14ac:dyDescent="0.3">
      <c r="F5" s="12" t="s">
        <v>2094</v>
      </c>
      <c r="G5">
        <v>2394809.66</v>
      </c>
      <c r="H5">
        <v>2035658.1799999997</v>
      </c>
      <c r="I5">
        <v>1982137.42</v>
      </c>
      <c r="J5">
        <v>6412605.2600000007</v>
      </c>
      <c r="M5" s="12" t="s">
        <v>2032</v>
      </c>
      <c r="N5">
        <v>389855.7</v>
      </c>
      <c r="P5" s="12" t="s">
        <v>350</v>
      </c>
      <c r="Q5">
        <v>12799419.419999998</v>
      </c>
    </row>
    <row r="6" spans="2:17" x14ac:dyDescent="0.3">
      <c r="F6" s="12" t="s">
        <v>1194</v>
      </c>
      <c r="G6">
        <v>1942113.7699999998</v>
      </c>
      <c r="H6">
        <v>1672254.1400000001</v>
      </c>
      <c r="I6">
        <v>1282130.4400000002</v>
      </c>
      <c r="J6">
        <v>4896498.3499999978</v>
      </c>
      <c r="M6" s="12" t="s">
        <v>1825</v>
      </c>
      <c r="N6">
        <v>344872.35</v>
      </c>
      <c r="P6" s="12" t="s">
        <v>1194</v>
      </c>
      <c r="Q6">
        <v>4896498.3499999978</v>
      </c>
    </row>
    <row r="7" spans="2:17" x14ac:dyDescent="0.3">
      <c r="F7" s="12" t="s">
        <v>1484</v>
      </c>
      <c r="G7">
        <v>1909798.5399999996</v>
      </c>
      <c r="H7">
        <v>725673.02</v>
      </c>
      <c r="I7">
        <v>1068834.8900000001</v>
      </c>
      <c r="J7">
        <v>3704306.4500000016</v>
      </c>
      <c r="M7" s="12" t="s">
        <v>1779</v>
      </c>
      <c r="N7">
        <v>328038.42000000004</v>
      </c>
      <c r="P7" s="12" t="s">
        <v>29</v>
      </c>
      <c r="Q7">
        <v>2707261.2300000004</v>
      </c>
    </row>
    <row r="8" spans="2:17" x14ac:dyDescent="0.3">
      <c r="B8" t="s">
        <v>2407</v>
      </c>
      <c r="F8" s="12" t="s">
        <v>29</v>
      </c>
      <c r="G8">
        <v>1723503.7600000002</v>
      </c>
      <c r="H8">
        <v>494746.03000000009</v>
      </c>
      <c r="I8">
        <v>489011.44000000006</v>
      </c>
      <c r="J8">
        <v>2707261.2300000004</v>
      </c>
      <c r="M8" s="12" t="s">
        <v>736</v>
      </c>
      <c r="N8">
        <v>323400</v>
      </c>
      <c r="P8" s="12" t="s">
        <v>2406</v>
      </c>
      <c r="Q8">
        <v>30520090.710000005</v>
      </c>
    </row>
    <row r="9" spans="2:17" x14ac:dyDescent="0.3">
      <c r="B9" s="20">
        <v>30520090.710000005</v>
      </c>
      <c r="F9" s="12" t="s">
        <v>2406</v>
      </c>
      <c r="G9">
        <v>14037758.599999996</v>
      </c>
      <c r="H9">
        <v>8390685.9600000009</v>
      </c>
      <c r="I9">
        <v>8091646.1499999994</v>
      </c>
      <c r="J9">
        <v>30520090.710000005</v>
      </c>
      <c r="M9" s="12" t="s">
        <v>2053</v>
      </c>
      <c r="N9">
        <v>307683.50999999995</v>
      </c>
    </row>
    <row r="10" spans="2:17" x14ac:dyDescent="0.3">
      <c r="M10" s="12" t="s">
        <v>1066</v>
      </c>
      <c r="N10">
        <v>302398.88</v>
      </c>
    </row>
    <row r="11" spans="2:17" x14ac:dyDescent="0.3">
      <c r="B11" t="s">
        <v>2495</v>
      </c>
      <c r="M11" s="12" t="s">
        <v>1426</v>
      </c>
      <c r="N11">
        <v>300139.18</v>
      </c>
    </row>
    <row r="12" spans="2:17" x14ac:dyDescent="0.3">
      <c r="B12">
        <v>400</v>
      </c>
      <c r="M12" s="12" t="s">
        <v>793</v>
      </c>
      <c r="N12">
        <v>292382.07</v>
      </c>
    </row>
    <row r="13" spans="2:17" x14ac:dyDescent="0.3">
      <c r="M13" s="12" t="s">
        <v>2406</v>
      </c>
      <c r="N13">
        <v>3739412.1100000003</v>
      </c>
    </row>
    <row r="15" spans="2:17" x14ac:dyDescent="0.3">
      <c r="B15" s="11" t="s">
        <v>2465</v>
      </c>
      <c r="C15" t="s">
        <v>2407</v>
      </c>
    </row>
    <row r="16" spans="2:17" x14ac:dyDescent="0.3">
      <c r="B16" s="12" t="s">
        <v>62</v>
      </c>
      <c r="C16">
        <v>8390685.9600000009</v>
      </c>
      <c r="F16" s="11" t="s">
        <v>2465</v>
      </c>
      <c r="G16" t="s">
        <v>2407</v>
      </c>
      <c r="I16" s="11" t="s">
        <v>2465</v>
      </c>
      <c r="J16" t="s">
        <v>2407</v>
      </c>
      <c r="M16" s="11" t="s">
        <v>2465</v>
      </c>
      <c r="N16" t="s">
        <v>2407</v>
      </c>
    </row>
    <row r="17" spans="2:15" x14ac:dyDescent="0.3">
      <c r="B17" s="12" t="s">
        <v>71</v>
      </c>
      <c r="C17">
        <v>8091646.1499999994</v>
      </c>
      <c r="F17" s="12">
        <v>2013</v>
      </c>
      <c r="G17">
        <v>422714.63</v>
      </c>
      <c r="I17" s="12" t="s">
        <v>2094</v>
      </c>
      <c r="J17">
        <v>6412605.2600000007</v>
      </c>
      <c r="M17" s="12" t="s">
        <v>863</v>
      </c>
      <c r="N17">
        <v>10712932.17</v>
      </c>
    </row>
    <row r="18" spans="2:15" x14ac:dyDescent="0.3">
      <c r="B18" s="12" t="s">
        <v>45</v>
      </c>
      <c r="C18">
        <v>14037758.599999996</v>
      </c>
      <c r="F18" s="12">
        <v>2015</v>
      </c>
      <c r="G18">
        <v>3403371.5500000012</v>
      </c>
      <c r="I18" s="12" t="s">
        <v>1484</v>
      </c>
      <c r="J18">
        <v>3704306.4500000016</v>
      </c>
      <c r="M18" s="12" t="s">
        <v>2406</v>
      </c>
      <c r="N18">
        <v>10712932.17</v>
      </c>
    </row>
    <row r="19" spans="2:15" x14ac:dyDescent="0.3">
      <c r="B19" s="12" t="s">
        <v>2406</v>
      </c>
      <c r="C19">
        <v>30520090.710000005</v>
      </c>
      <c r="F19" s="12">
        <v>2016</v>
      </c>
      <c r="G19">
        <v>13039130.529999994</v>
      </c>
      <c r="I19" s="12" t="s">
        <v>350</v>
      </c>
      <c r="J19">
        <v>12799419.419999998</v>
      </c>
    </row>
    <row r="20" spans="2:15" x14ac:dyDescent="0.3">
      <c r="F20" s="12">
        <v>2017</v>
      </c>
      <c r="G20">
        <v>13654873.999999998</v>
      </c>
      <c r="I20" s="12" t="s">
        <v>1194</v>
      </c>
      <c r="J20">
        <v>4896498.3499999978</v>
      </c>
    </row>
    <row r="21" spans="2:15" x14ac:dyDescent="0.3">
      <c r="F21" s="12" t="s">
        <v>2406</v>
      </c>
      <c r="G21">
        <v>30520090.710000005</v>
      </c>
      <c r="I21" s="12" t="s">
        <v>29</v>
      </c>
      <c r="J21">
        <v>2707261.2300000004</v>
      </c>
    </row>
    <row r="22" spans="2:15" x14ac:dyDescent="0.3">
      <c r="B22" s="21">
        <f>$B$9/B26</f>
        <v>76300.226775000017</v>
      </c>
      <c r="I22" s="12" t="s">
        <v>2406</v>
      </c>
      <c r="J22">
        <v>30520090.710000005</v>
      </c>
    </row>
    <row r="25" spans="2:15" x14ac:dyDescent="0.3">
      <c r="B25" s="14" t="s">
        <v>2466</v>
      </c>
    </row>
    <row r="26" spans="2:15" x14ac:dyDescent="0.3">
      <c r="B26" s="13">
        <f>COUNTA(_xlfn.UNIQUE(MIS_REPORT[CustomerName]))</f>
        <v>400</v>
      </c>
    </row>
    <row r="28" spans="2:15" x14ac:dyDescent="0.3">
      <c r="B28" t="s">
        <v>2410</v>
      </c>
      <c r="F28" s="11" t="s">
        <v>2407</v>
      </c>
      <c r="G28" s="11" t="s">
        <v>2408</v>
      </c>
      <c r="N28" s="11" t="s">
        <v>2465</v>
      </c>
      <c r="O28" t="s">
        <v>2409</v>
      </c>
    </row>
    <row r="29" spans="2:15" x14ac:dyDescent="0.3">
      <c r="B29">
        <v>89.24</v>
      </c>
      <c r="F29" s="11" t="s">
        <v>2465</v>
      </c>
      <c r="G29" t="s">
        <v>39</v>
      </c>
      <c r="H29" t="s">
        <v>1202</v>
      </c>
      <c r="I29" t="s">
        <v>1924</v>
      </c>
      <c r="J29" t="s">
        <v>863</v>
      </c>
      <c r="K29" t="s">
        <v>530</v>
      </c>
      <c r="L29" t="s">
        <v>2406</v>
      </c>
      <c r="N29" s="12" t="s">
        <v>2094</v>
      </c>
      <c r="O29">
        <v>17486.310000000001</v>
      </c>
    </row>
    <row r="30" spans="2:15" x14ac:dyDescent="0.3">
      <c r="F30" s="12" t="s">
        <v>2094</v>
      </c>
      <c r="G30">
        <v>1058375.17</v>
      </c>
      <c r="H30">
        <v>1276929.1300000004</v>
      </c>
      <c r="I30">
        <v>669064.94000000006</v>
      </c>
      <c r="J30">
        <v>2097711.2399999998</v>
      </c>
      <c r="K30">
        <v>1310524.7799999998</v>
      </c>
      <c r="L30">
        <v>6412605.2600000007</v>
      </c>
      <c r="N30" s="12" t="s">
        <v>1484</v>
      </c>
      <c r="O30">
        <v>1442.32</v>
      </c>
    </row>
    <row r="31" spans="2:15" x14ac:dyDescent="0.3">
      <c r="F31" s="12" t="s">
        <v>1484</v>
      </c>
      <c r="H31">
        <v>1181069.3700000001</v>
      </c>
      <c r="J31">
        <v>2523237.0799999996</v>
      </c>
      <c r="L31">
        <v>3704306.4500000016</v>
      </c>
      <c r="N31" s="12" t="s">
        <v>350</v>
      </c>
      <c r="O31">
        <v>31125.79</v>
      </c>
    </row>
    <row r="32" spans="2:15" x14ac:dyDescent="0.3">
      <c r="F32" s="12" t="s">
        <v>350</v>
      </c>
      <c r="G32">
        <v>1601111.08</v>
      </c>
      <c r="H32">
        <v>3051466.6399999997</v>
      </c>
      <c r="J32">
        <v>3710884.96</v>
      </c>
      <c r="K32">
        <v>4435956.7399999993</v>
      </c>
      <c r="L32">
        <v>12799419.419999998</v>
      </c>
      <c r="N32" s="12" t="s">
        <v>1194</v>
      </c>
      <c r="O32">
        <v>11661.62</v>
      </c>
    </row>
    <row r="33" spans="2:15" x14ac:dyDescent="0.3">
      <c r="B33">
        <f>$B$37/B26</f>
        <v>189.74369999999999</v>
      </c>
      <c r="F33" s="12" t="s">
        <v>1194</v>
      </c>
      <c r="H33">
        <v>45724</v>
      </c>
      <c r="I33">
        <v>2469675.46</v>
      </c>
      <c r="J33">
        <v>2381098.8899999997</v>
      </c>
      <c r="L33">
        <v>4896498.3499999978</v>
      </c>
      <c r="N33" s="12" t="s">
        <v>29</v>
      </c>
      <c r="O33">
        <v>14181.44</v>
      </c>
    </row>
    <row r="34" spans="2:15" x14ac:dyDescent="0.3">
      <c r="F34" s="12" t="s">
        <v>29</v>
      </c>
      <c r="G34">
        <v>2707261.2300000004</v>
      </c>
      <c r="L34">
        <v>2707261.2300000004</v>
      </c>
      <c r="N34" s="12" t="s">
        <v>2406</v>
      </c>
      <c r="O34">
        <v>75897.48</v>
      </c>
    </row>
    <row r="35" spans="2:15" x14ac:dyDescent="0.3">
      <c r="F35" s="12" t="s">
        <v>2406</v>
      </c>
      <c r="G35">
        <v>5366747.4800000004</v>
      </c>
      <c r="H35">
        <v>5555189.1400000006</v>
      </c>
      <c r="I35">
        <v>3138740.4</v>
      </c>
      <c r="J35">
        <v>10712932.17</v>
      </c>
      <c r="K35">
        <v>5746481.5199999986</v>
      </c>
      <c r="L35">
        <v>30520090.710000005</v>
      </c>
    </row>
    <row r="36" spans="2:15" x14ac:dyDescent="0.3">
      <c r="B36" t="s">
        <v>2409</v>
      </c>
    </row>
    <row r="37" spans="2:15" x14ac:dyDescent="0.3">
      <c r="B37" s="22">
        <v>75897.48</v>
      </c>
    </row>
    <row r="39" spans="2:15" x14ac:dyDescent="0.3">
      <c r="L39" t="s">
        <v>2411</v>
      </c>
    </row>
    <row r="40" spans="2:15" x14ac:dyDescent="0.3">
      <c r="F40" s="11" t="s">
        <v>2465</v>
      </c>
      <c r="G40" t="s">
        <v>2407</v>
      </c>
    </row>
    <row r="41" spans="2:15" x14ac:dyDescent="0.3">
      <c r="F41" s="12" t="s">
        <v>39</v>
      </c>
      <c r="G41">
        <v>5366747.4800000004</v>
      </c>
    </row>
    <row r="42" spans="2:15" x14ac:dyDescent="0.3">
      <c r="F42" s="12" t="s">
        <v>1202</v>
      </c>
      <c r="G42">
        <v>5555189.1400000006</v>
      </c>
    </row>
    <row r="43" spans="2:15" x14ac:dyDescent="0.3">
      <c r="F43" s="12" t="s">
        <v>1924</v>
      </c>
      <c r="G43">
        <v>3138740.4</v>
      </c>
    </row>
    <row r="44" spans="2:15" x14ac:dyDescent="0.3">
      <c r="F44" s="12" t="s">
        <v>863</v>
      </c>
      <c r="G44">
        <v>10712932.17</v>
      </c>
    </row>
    <row r="45" spans="2:15" x14ac:dyDescent="0.3">
      <c r="F45" s="12" t="s">
        <v>530</v>
      </c>
      <c r="G45">
        <v>5746481.5199999986</v>
      </c>
    </row>
    <row r="46" spans="2:15" x14ac:dyDescent="0.3">
      <c r="F46" s="12" t="s">
        <v>2406</v>
      </c>
      <c r="G46">
        <v>30520090.710000005</v>
      </c>
    </row>
    <row r="62" spans="2:4" x14ac:dyDescent="0.3">
      <c r="B62" s="2"/>
      <c r="C62" s="3"/>
      <c r="D62" s="4"/>
    </row>
    <row r="63" spans="2:4" x14ac:dyDescent="0.3">
      <c r="B63" s="5"/>
      <c r="C63" s="6"/>
      <c r="D63" s="7"/>
    </row>
    <row r="64" spans="2:4" x14ac:dyDescent="0.3">
      <c r="B64" s="5"/>
      <c r="C64" s="6"/>
      <c r="D64" s="7"/>
    </row>
    <row r="65" spans="2:4" x14ac:dyDescent="0.3">
      <c r="B65" s="5"/>
      <c r="C65" s="6"/>
      <c r="D65" s="7"/>
    </row>
    <row r="66" spans="2:4" x14ac:dyDescent="0.3">
      <c r="B66" s="5"/>
      <c r="C66" s="6"/>
      <c r="D66" s="7"/>
    </row>
    <row r="67" spans="2:4" x14ac:dyDescent="0.3">
      <c r="B67" s="5"/>
      <c r="C67" s="6"/>
      <c r="D67" s="7"/>
    </row>
    <row r="68" spans="2:4" x14ac:dyDescent="0.3">
      <c r="B68" s="5"/>
      <c r="C68" s="6"/>
      <c r="D68" s="7"/>
    </row>
    <row r="69" spans="2:4" x14ac:dyDescent="0.3">
      <c r="B69" s="5"/>
      <c r="C69" s="6"/>
      <c r="D69" s="7"/>
    </row>
    <row r="70" spans="2:4" x14ac:dyDescent="0.3">
      <c r="B70" s="5"/>
      <c r="C70" s="6"/>
      <c r="D70" s="7"/>
    </row>
    <row r="71" spans="2:4" x14ac:dyDescent="0.3">
      <c r="B71" s="5"/>
      <c r="C71" s="6"/>
      <c r="D71" s="7"/>
    </row>
    <row r="72" spans="2:4" x14ac:dyDescent="0.3">
      <c r="B72" s="5"/>
      <c r="C72" s="6"/>
      <c r="D72" s="7"/>
    </row>
    <row r="73" spans="2:4" x14ac:dyDescent="0.3">
      <c r="B73" s="5"/>
      <c r="C73" s="6"/>
      <c r="D73" s="7"/>
    </row>
    <row r="74" spans="2:4" x14ac:dyDescent="0.3">
      <c r="B74" s="5"/>
      <c r="C74" s="6"/>
      <c r="D74" s="7"/>
    </row>
    <row r="75" spans="2:4" x14ac:dyDescent="0.3">
      <c r="B75" s="5"/>
      <c r="C75" s="6"/>
      <c r="D75" s="7"/>
    </row>
    <row r="76" spans="2:4" x14ac:dyDescent="0.3">
      <c r="B76" s="5"/>
      <c r="C76" s="6"/>
      <c r="D76" s="7"/>
    </row>
    <row r="77" spans="2:4" x14ac:dyDescent="0.3">
      <c r="B77" s="5"/>
      <c r="C77" s="6"/>
      <c r="D77" s="7"/>
    </row>
    <row r="78" spans="2:4" x14ac:dyDescent="0.3">
      <c r="B78" s="5"/>
      <c r="C78" s="6"/>
      <c r="D78" s="7"/>
    </row>
    <row r="79" spans="2:4" x14ac:dyDescent="0.3">
      <c r="B79" s="8"/>
      <c r="C79" s="9"/>
      <c r="D79" s="10"/>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5D9-184D-48FC-B20F-269043A6534E}">
  <dimension ref="I9:L33"/>
  <sheetViews>
    <sheetView zoomScale="99" zoomScaleNormal="99" workbookViewId="0">
      <selection activeCell="I37" sqref="I37"/>
    </sheetView>
  </sheetViews>
  <sheetFormatPr defaultRowHeight="14.4" x14ac:dyDescent="0.3"/>
  <cols>
    <col min="1" max="16384" width="8.88671875" style="15"/>
  </cols>
  <sheetData>
    <row r="9" spans="9:9" x14ac:dyDescent="0.3">
      <c r="I9" s="15" t="s">
        <v>2411</v>
      </c>
    </row>
    <row r="33" spans="12:12" x14ac:dyDescent="0.3">
      <c r="L33" s="16"/>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EB5A-6D93-4A15-918D-A00967AF6164}">
  <dimension ref="A1"/>
  <sheetViews>
    <sheetView topLeftCell="B21" workbookViewId="0">
      <selection activeCell="Z39" sqref="Z39"/>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94D3-A8C8-450F-8403-937F281E1F56}">
  <dimension ref="B2:R58"/>
  <sheetViews>
    <sheetView zoomScale="83" zoomScaleNormal="83" workbookViewId="0">
      <selection activeCell="E57" sqref="E57"/>
    </sheetView>
  </sheetViews>
  <sheetFormatPr defaultRowHeight="14.4" x14ac:dyDescent="0.3"/>
  <cols>
    <col min="2" max="2" width="13.44140625" bestFit="1" customWidth="1"/>
    <col min="3" max="3" width="14.88671875" bestFit="1" customWidth="1"/>
    <col min="4" max="4" width="12.77734375" bestFit="1" customWidth="1"/>
    <col min="5" max="6" width="14.88671875" bestFit="1" customWidth="1"/>
    <col min="8" max="8" width="12.77734375" bestFit="1" customWidth="1"/>
    <col min="9" max="9" width="14.88671875" bestFit="1" customWidth="1"/>
    <col min="10" max="10" width="12" bestFit="1" customWidth="1"/>
    <col min="11" max="11" width="14.44140625" bestFit="1" customWidth="1"/>
    <col min="12" max="12" width="14.88671875" bestFit="1" customWidth="1"/>
    <col min="13" max="13" width="15.77734375" bestFit="1" customWidth="1"/>
    <col min="14" max="14" width="11" bestFit="1" customWidth="1"/>
    <col min="15" max="15" width="13.77734375" bestFit="1" customWidth="1"/>
    <col min="16" max="16" width="13.33203125" bestFit="1" customWidth="1"/>
    <col min="17" max="17" width="13.44140625" bestFit="1" customWidth="1"/>
    <col min="18" max="18" width="12" bestFit="1" customWidth="1"/>
    <col min="19" max="19" width="4.44140625" bestFit="1" customWidth="1"/>
    <col min="20" max="20" width="4.109375" bestFit="1" customWidth="1"/>
    <col min="21" max="21" width="10.77734375" bestFit="1" customWidth="1"/>
    <col min="22" max="32" width="15.5546875" bestFit="1" customWidth="1"/>
    <col min="33" max="33" width="10.77734375" bestFit="1" customWidth="1"/>
    <col min="34" max="82" width="15.5546875" bestFit="1" customWidth="1"/>
    <col min="83" max="83" width="10.77734375" bestFit="1" customWidth="1"/>
  </cols>
  <sheetData>
    <row r="2" spans="2:11" x14ac:dyDescent="0.3">
      <c r="B2" s="11" t="s">
        <v>2494</v>
      </c>
      <c r="C2" t="s">
        <v>2407</v>
      </c>
      <c r="E2" s="11" t="s">
        <v>2405</v>
      </c>
      <c r="F2" t="s">
        <v>2409</v>
      </c>
      <c r="H2" s="11" t="s">
        <v>2405</v>
      </c>
      <c r="I2" t="s">
        <v>2407</v>
      </c>
      <c r="K2" s="19" t="s">
        <v>2407</v>
      </c>
    </row>
    <row r="3" spans="2:11" x14ac:dyDescent="0.3">
      <c r="B3" s="12" t="s">
        <v>2094</v>
      </c>
      <c r="C3">
        <v>6412605.2600000007</v>
      </c>
      <c r="E3" s="12" t="s">
        <v>2145</v>
      </c>
      <c r="F3">
        <v>1990</v>
      </c>
      <c r="H3" s="12" t="s">
        <v>45</v>
      </c>
      <c r="I3">
        <v>14037758.599999996</v>
      </c>
      <c r="K3" s="20">
        <v>30520090.710000005</v>
      </c>
    </row>
    <row r="4" spans="2:11" x14ac:dyDescent="0.3">
      <c r="B4" s="12" t="s">
        <v>1484</v>
      </c>
      <c r="C4">
        <v>3704306.4500000016</v>
      </c>
      <c r="E4" s="12" t="s">
        <v>579</v>
      </c>
      <c r="F4">
        <v>1142.6400000000001</v>
      </c>
      <c r="H4" s="12" t="s">
        <v>62</v>
      </c>
      <c r="I4">
        <v>8390685.9600000009</v>
      </c>
    </row>
    <row r="5" spans="2:11" x14ac:dyDescent="0.3">
      <c r="B5" s="12" t="s">
        <v>350</v>
      </c>
      <c r="C5">
        <v>12799419.419999998</v>
      </c>
      <c r="E5" s="12" t="s">
        <v>878</v>
      </c>
      <c r="F5">
        <v>1748.46</v>
      </c>
      <c r="H5" s="12" t="s">
        <v>71</v>
      </c>
      <c r="I5">
        <v>8091646.1499999994</v>
      </c>
      <c r="K5" t="s">
        <v>2468</v>
      </c>
    </row>
    <row r="6" spans="2:11" x14ac:dyDescent="0.3">
      <c r="B6" s="12" t="s">
        <v>1194</v>
      </c>
      <c r="C6">
        <v>4896498.3499999978</v>
      </c>
      <c r="E6" s="12" t="s">
        <v>910</v>
      </c>
      <c r="F6">
        <v>1579.64</v>
      </c>
      <c r="H6" s="12" t="s">
        <v>2406</v>
      </c>
      <c r="I6">
        <v>30520090.710000005</v>
      </c>
      <c r="K6" s="23">
        <v>35696</v>
      </c>
    </row>
    <row r="7" spans="2:11" x14ac:dyDescent="0.3">
      <c r="B7" s="12" t="s">
        <v>29</v>
      </c>
      <c r="C7">
        <v>2707261.2300000004</v>
      </c>
      <c r="E7" s="12" t="s">
        <v>2001</v>
      </c>
      <c r="F7">
        <v>1749</v>
      </c>
    </row>
    <row r="8" spans="2:11" x14ac:dyDescent="0.3">
      <c r="B8" s="12" t="s">
        <v>2406</v>
      </c>
      <c r="C8">
        <v>30520090.710000005</v>
      </c>
      <c r="E8" s="12" t="s">
        <v>898</v>
      </c>
      <c r="F8">
        <v>1833.04</v>
      </c>
      <c r="K8" t="s">
        <v>2409</v>
      </c>
    </row>
    <row r="9" spans="2:11" x14ac:dyDescent="0.3">
      <c r="E9" s="12" t="s">
        <v>2055</v>
      </c>
      <c r="F9">
        <v>2770</v>
      </c>
      <c r="H9" s="11" t="s">
        <v>2405</v>
      </c>
      <c r="I9" t="s">
        <v>2407</v>
      </c>
      <c r="K9" s="23">
        <v>75897.48</v>
      </c>
    </row>
    <row r="10" spans="2:11" x14ac:dyDescent="0.3">
      <c r="E10" s="12" t="s">
        <v>885</v>
      </c>
      <c r="F10">
        <v>1674.84</v>
      </c>
      <c r="H10" s="12" t="s">
        <v>2096</v>
      </c>
      <c r="I10">
        <v>2943211.19</v>
      </c>
    </row>
    <row r="11" spans="2:11" x14ac:dyDescent="0.3">
      <c r="B11" s="11" t="s">
        <v>2405</v>
      </c>
      <c r="C11" t="s">
        <v>2407</v>
      </c>
      <c r="E11" s="12" t="s">
        <v>2048</v>
      </c>
      <c r="F11">
        <v>1962</v>
      </c>
      <c r="H11" s="12" t="s">
        <v>351</v>
      </c>
      <c r="I11">
        <v>2742251.8200000003</v>
      </c>
      <c r="K11" s="14" t="s">
        <v>2469</v>
      </c>
    </row>
    <row r="12" spans="2:11" x14ac:dyDescent="0.3">
      <c r="B12" s="12" t="s">
        <v>39</v>
      </c>
      <c r="C12">
        <v>5366747.4800000004</v>
      </c>
      <c r="E12" s="12" t="s">
        <v>531</v>
      </c>
      <c r="F12">
        <v>1441</v>
      </c>
      <c r="H12" s="12" t="s">
        <v>1787</v>
      </c>
      <c r="I12">
        <v>4850774.3499999978</v>
      </c>
      <c r="K12" s="21">
        <f>GETPIVOTDATA("[Measures].[Sum of Profit 2]",$K$9)/GETPIVOTDATA("[Measures].[Sum of OrderItemQuantity 2]",$K$6)</f>
        <v>2.1262180636485879</v>
      </c>
    </row>
    <row r="13" spans="2:11" x14ac:dyDescent="0.3">
      <c r="B13" s="12" t="s">
        <v>1202</v>
      </c>
      <c r="C13">
        <v>5555189.1400000006</v>
      </c>
      <c r="E13" s="12" t="s">
        <v>2406</v>
      </c>
      <c r="F13">
        <v>17890.62</v>
      </c>
      <c r="H13" s="12" t="s">
        <v>2264</v>
      </c>
      <c r="I13">
        <v>3469394.07</v>
      </c>
    </row>
    <row r="14" spans="2:11" x14ac:dyDescent="0.3">
      <c r="B14" s="12" t="s">
        <v>1924</v>
      </c>
      <c r="C14">
        <v>3138740.4</v>
      </c>
      <c r="H14" s="12" t="s">
        <v>653</v>
      </c>
      <c r="I14">
        <v>3821020.4</v>
      </c>
      <c r="K14" s="14" t="s">
        <v>2470</v>
      </c>
    </row>
    <row r="15" spans="2:11" x14ac:dyDescent="0.3">
      <c r="B15" s="12" t="s">
        <v>863</v>
      </c>
      <c r="C15">
        <v>10712932.17</v>
      </c>
      <c r="H15" s="12" t="s">
        <v>1485</v>
      </c>
      <c r="I15">
        <v>3704306.4500000016</v>
      </c>
      <c r="K15" s="13">
        <f>GETPIVOTDATA("[Measures].[Sum of Revenue 2]",$K$3)/GETPIVOTDATA("[Measures].[Sum of OrderItemQuantity 2]",$K$6)</f>
        <v>855.00030003361735</v>
      </c>
    </row>
    <row r="16" spans="2:11" x14ac:dyDescent="0.3">
      <c r="B16" s="12" t="s">
        <v>530</v>
      </c>
      <c r="C16">
        <v>5746481.5199999986</v>
      </c>
      <c r="E16" s="11" t="s">
        <v>2405</v>
      </c>
      <c r="F16" t="s">
        <v>2407</v>
      </c>
      <c r="H16" s="12" t="s">
        <v>1196</v>
      </c>
      <c r="I16">
        <v>3097190.6399999997</v>
      </c>
    </row>
    <row r="17" spans="2:12" x14ac:dyDescent="0.3">
      <c r="B17" s="12" t="s">
        <v>2406</v>
      </c>
      <c r="C17">
        <v>30520090.710000005</v>
      </c>
      <c r="E17" s="12" t="s">
        <v>39</v>
      </c>
      <c r="F17">
        <v>5366747.4800000004</v>
      </c>
      <c r="H17" s="12" t="s">
        <v>31</v>
      </c>
      <c r="I17">
        <v>2707261.2300000004</v>
      </c>
    </row>
    <row r="18" spans="2:12" x14ac:dyDescent="0.3">
      <c r="E18" s="12" t="s">
        <v>1202</v>
      </c>
      <c r="F18">
        <v>5555189.1400000006</v>
      </c>
      <c r="H18" s="12" t="s">
        <v>938</v>
      </c>
      <c r="I18">
        <v>3184680.5600000005</v>
      </c>
    </row>
    <row r="19" spans="2:12" x14ac:dyDescent="0.3">
      <c r="E19" s="12" t="s">
        <v>1924</v>
      </c>
      <c r="F19">
        <v>3138740.4</v>
      </c>
      <c r="H19" s="12" t="s">
        <v>2406</v>
      </c>
      <c r="I19">
        <v>30520090.710000005</v>
      </c>
    </row>
    <row r="20" spans="2:12" x14ac:dyDescent="0.3">
      <c r="B20" s="11" t="s">
        <v>2405</v>
      </c>
      <c r="C20" t="s">
        <v>2409</v>
      </c>
      <c r="E20" s="12" t="s">
        <v>863</v>
      </c>
      <c r="F20">
        <v>10712932.17</v>
      </c>
    </row>
    <row r="21" spans="2:12" x14ac:dyDescent="0.3">
      <c r="B21" s="12" t="s">
        <v>39</v>
      </c>
      <c r="C21">
        <v>24567.200000000001</v>
      </c>
      <c r="E21" s="12" t="s">
        <v>530</v>
      </c>
      <c r="F21">
        <v>5746481.5199999986</v>
      </c>
      <c r="H21" s="11" t="s">
        <v>2405</v>
      </c>
    </row>
    <row r="22" spans="2:12" x14ac:dyDescent="0.3">
      <c r="B22" s="12" t="s">
        <v>1202</v>
      </c>
      <c r="C22">
        <v>5735.07</v>
      </c>
      <c r="E22" s="12" t="s">
        <v>2406</v>
      </c>
      <c r="F22">
        <v>30520090.710000005</v>
      </c>
      <c r="H22" s="12" t="s">
        <v>2481</v>
      </c>
      <c r="K22" s="11" t="s">
        <v>2405</v>
      </c>
      <c r="L22" t="s">
        <v>2407</v>
      </c>
    </row>
    <row r="23" spans="2:12" x14ac:dyDescent="0.3">
      <c r="B23" s="12" t="s">
        <v>1924</v>
      </c>
      <c r="C23">
        <v>14671</v>
      </c>
      <c r="H23" s="12" t="s">
        <v>2480</v>
      </c>
      <c r="K23" s="12">
        <v>2013</v>
      </c>
      <c r="L23">
        <v>422714.63</v>
      </c>
    </row>
    <row r="24" spans="2:12" x14ac:dyDescent="0.3">
      <c r="B24" s="12" t="s">
        <v>863</v>
      </c>
      <c r="C24">
        <v>10888.06</v>
      </c>
      <c r="H24" s="12" t="s">
        <v>2490</v>
      </c>
      <c r="K24" s="12">
        <v>2015</v>
      </c>
      <c r="L24">
        <v>3403371.5500000012</v>
      </c>
    </row>
    <row r="25" spans="2:12" x14ac:dyDescent="0.3">
      <c r="B25" s="12" t="s">
        <v>530</v>
      </c>
      <c r="C25">
        <v>20036.150000000001</v>
      </c>
      <c r="H25" s="12" t="s">
        <v>2484</v>
      </c>
      <c r="K25" s="12">
        <v>2016</v>
      </c>
      <c r="L25">
        <v>13039130.529999994</v>
      </c>
    </row>
    <row r="26" spans="2:12" x14ac:dyDescent="0.3">
      <c r="B26" s="12" t="s">
        <v>2406</v>
      </c>
      <c r="C26">
        <v>75897.48</v>
      </c>
      <c r="H26" s="12" t="s">
        <v>2420</v>
      </c>
      <c r="K26" s="12">
        <v>2017</v>
      </c>
      <c r="L26">
        <v>13654873.999999998</v>
      </c>
    </row>
    <row r="27" spans="2:12" x14ac:dyDescent="0.3">
      <c r="H27" s="12" t="s">
        <v>2491</v>
      </c>
      <c r="K27" s="12" t="s">
        <v>2406</v>
      </c>
      <c r="L27">
        <v>30520090.710000005</v>
      </c>
    </row>
    <row r="28" spans="2:12" x14ac:dyDescent="0.3">
      <c r="H28" s="12" t="s">
        <v>2493</v>
      </c>
    </row>
    <row r="29" spans="2:12" x14ac:dyDescent="0.3">
      <c r="H29" s="12" t="s">
        <v>2486</v>
      </c>
    </row>
    <row r="30" spans="2:12" x14ac:dyDescent="0.3">
      <c r="H30" s="12" t="s">
        <v>2489</v>
      </c>
    </row>
    <row r="31" spans="2:12" x14ac:dyDescent="0.3">
      <c r="H31" s="12" t="s">
        <v>2482</v>
      </c>
    </row>
    <row r="32" spans="2:12" x14ac:dyDescent="0.3">
      <c r="H32" s="12" t="s">
        <v>2477</v>
      </c>
    </row>
    <row r="33" spans="4:18" x14ac:dyDescent="0.3">
      <c r="H33" s="12" t="s">
        <v>2487</v>
      </c>
    </row>
    <row r="34" spans="4:18" x14ac:dyDescent="0.3">
      <c r="H34" s="12" t="s">
        <v>2406</v>
      </c>
      <c r="L34" s="11" t="s">
        <v>2407</v>
      </c>
      <c r="M34" s="11" t="s">
        <v>2408</v>
      </c>
    </row>
    <row r="35" spans="4:18" x14ac:dyDescent="0.3">
      <c r="L35" s="11" t="s">
        <v>2405</v>
      </c>
      <c r="M35" t="s">
        <v>2094</v>
      </c>
      <c r="N35" t="s">
        <v>1484</v>
      </c>
      <c r="O35" t="s">
        <v>350</v>
      </c>
      <c r="P35" t="s">
        <v>1194</v>
      </c>
      <c r="Q35" t="s">
        <v>29</v>
      </c>
      <c r="R35" t="s">
        <v>2406</v>
      </c>
    </row>
    <row r="36" spans="4:18" x14ac:dyDescent="0.3">
      <c r="L36" s="12" t="s">
        <v>62</v>
      </c>
      <c r="M36">
        <v>2035658.1799999997</v>
      </c>
      <c r="N36">
        <v>725673.02</v>
      </c>
      <c r="O36">
        <v>3462354.59</v>
      </c>
      <c r="P36">
        <v>1672254.1400000001</v>
      </c>
      <c r="Q36">
        <v>494746.03000000009</v>
      </c>
      <c r="R36">
        <v>8390685.9600000009</v>
      </c>
    </row>
    <row r="37" spans="4:18" x14ac:dyDescent="0.3">
      <c r="L37" s="12" t="s">
        <v>71</v>
      </c>
      <c r="M37">
        <v>1982137.42</v>
      </c>
      <c r="N37">
        <v>1068834.8900000001</v>
      </c>
      <c r="O37">
        <v>3269531.96</v>
      </c>
      <c r="P37">
        <v>1282130.4400000002</v>
      </c>
      <c r="Q37">
        <v>489011.44000000006</v>
      </c>
      <c r="R37">
        <v>8091646.1499999994</v>
      </c>
    </row>
    <row r="38" spans="4:18" x14ac:dyDescent="0.3">
      <c r="L38" s="12" t="s">
        <v>45</v>
      </c>
      <c r="M38">
        <v>2394809.66</v>
      </c>
      <c r="N38">
        <v>1909798.5399999996</v>
      </c>
      <c r="O38">
        <v>6067532.8700000001</v>
      </c>
      <c r="P38">
        <v>1942113.7699999998</v>
      </c>
      <c r="Q38">
        <v>1723503.7600000002</v>
      </c>
      <c r="R38">
        <v>14037758.599999996</v>
      </c>
    </row>
    <row r="39" spans="4:18" x14ac:dyDescent="0.3">
      <c r="L39" s="12" t="s">
        <v>2406</v>
      </c>
      <c r="M39">
        <v>6412605.2600000007</v>
      </c>
      <c r="N39">
        <v>3704306.4500000016</v>
      </c>
      <c r="O39">
        <v>12799419.419999998</v>
      </c>
      <c r="P39">
        <v>4896498.3499999978</v>
      </c>
      <c r="Q39">
        <v>2707261.2300000004</v>
      </c>
      <c r="R39">
        <v>30520090.710000005</v>
      </c>
    </row>
    <row r="43" spans="4:18" x14ac:dyDescent="0.3">
      <c r="D43" s="11" t="s">
        <v>2407</v>
      </c>
      <c r="E43" s="11" t="s">
        <v>2408</v>
      </c>
    </row>
    <row r="44" spans="4:18" x14ac:dyDescent="0.3">
      <c r="D44" s="11" t="s">
        <v>2405</v>
      </c>
      <c r="E44" t="s">
        <v>39</v>
      </c>
      <c r="F44" t="s">
        <v>1202</v>
      </c>
      <c r="G44" t="s">
        <v>1924</v>
      </c>
      <c r="H44" t="s">
        <v>863</v>
      </c>
      <c r="I44" t="s">
        <v>530</v>
      </c>
      <c r="J44" t="s">
        <v>2406</v>
      </c>
    </row>
    <row r="45" spans="4:18" x14ac:dyDescent="0.3">
      <c r="D45" s="12" t="s">
        <v>2094</v>
      </c>
      <c r="E45">
        <v>1058375.17</v>
      </c>
      <c r="F45">
        <v>1276929.1300000004</v>
      </c>
      <c r="G45">
        <v>669064.94000000006</v>
      </c>
      <c r="H45">
        <v>2097711.2399999998</v>
      </c>
      <c r="I45">
        <v>1310524.7799999998</v>
      </c>
      <c r="J45">
        <v>6412605.2600000007</v>
      </c>
    </row>
    <row r="46" spans="4:18" x14ac:dyDescent="0.3">
      <c r="D46" s="12" t="s">
        <v>1484</v>
      </c>
      <c r="F46">
        <v>1181069.3700000001</v>
      </c>
      <c r="H46">
        <v>2523237.0799999996</v>
      </c>
      <c r="J46">
        <v>3704306.4500000016</v>
      </c>
    </row>
    <row r="47" spans="4:18" x14ac:dyDescent="0.3">
      <c r="D47" s="12" t="s">
        <v>350</v>
      </c>
      <c r="E47">
        <v>1601111.08</v>
      </c>
      <c r="F47">
        <v>3051466.6399999997</v>
      </c>
      <c r="H47">
        <v>3710884.96</v>
      </c>
      <c r="I47">
        <v>4435956.7399999993</v>
      </c>
      <c r="J47">
        <v>12799419.419999998</v>
      </c>
    </row>
    <row r="48" spans="4:18" x14ac:dyDescent="0.3">
      <c r="D48" s="12" t="s">
        <v>1194</v>
      </c>
      <c r="F48">
        <v>45724</v>
      </c>
      <c r="G48">
        <v>2469675.46</v>
      </c>
      <c r="H48">
        <v>2381098.8899999997</v>
      </c>
      <c r="J48">
        <v>4896498.3499999978</v>
      </c>
    </row>
    <row r="49" spans="4:10" x14ac:dyDescent="0.3">
      <c r="D49" s="12" t="s">
        <v>29</v>
      </c>
      <c r="E49">
        <v>2707261.2300000004</v>
      </c>
      <c r="J49">
        <v>2707261.2300000004</v>
      </c>
    </row>
    <row r="50" spans="4:10" x14ac:dyDescent="0.3">
      <c r="D50" s="12" t="s">
        <v>2406</v>
      </c>
      <c r="E50">
        <v>5366747.4800000004</v>
      </c>
      <c r="F50">
        <v>5555189.1400000006</v>
      </c>
      <c r="G50">
        <v>3138740.4</v>
      </c>
      <c r="H50">
        <v>10712932.17</v>
      </c>
      <c r="I50">
        <v>5746481.5199999986</v>
      </c>
      <c r="J50">
        <v>30520090.710000005</v>
      </c>
    </row>
    <row r="56" spans="4:10" x14ac:dyDescent="0.3">
      <c r="D56" s="11" t="s">
        <v>2405</v>
      </c>
      <c r="E56" t="s">
        <v>2407</v>
      </c>
    </row>
    <row r="57" spans="4:10" x14ac:dyDescent="0.3">
      <c r="D57" s="12" t="s">
        <v>1788</v>
      </c>
      <c r="E57" s="20">
        <v>4850774.3500000006</v>
      </c>
    </row>
    <row r="58" spans="4:10" x14ac:dyDescent="0.3">
      <c r="D58" s="12" t="s">
        <v>2406</v>
      </c>
      <c r="E58">
        <v>4850774.3500000006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60B5-E0C5-4811-A4D2-1CB131D52B19}">
  <dimension ref="A1"/>
  <sheetViews>
    <sheetView zoomScale="107" zoomScaleNormal="107" workbookViewId="0">
      <selection activeCell="X8" sqref="X8"/>
    </sheetView>
  </sheetViews>
  <sheetFormatPr defaultRowHeight="14.4" x14ac:dyDescent="0.3"/>
  <cols>
    <col min="1" max="16384" width="8.88671875" style="1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80BE-5235-4B30-9B79-DB4589005222}">
  <dimension ref="B4:J40"/>
  <sheetViews>
    <sheetView topLeftCell="A4" workbookViewId="0">
      <selection activeCell="I11" sqref="I11"/>
    </sheetView>
  </sheetViews>
  <sheetFormatPr defaultRowHeight="14.4" x14ac:dyDescent="0.3"/>
  <cols>
    <col min="2" max="2" width="12.5546875" bestFit="1" customWidth="1"/>
    <col min="3" max="3" width="22.21875" bestFit="1" customWidth="1"/>
    <col min="4" max="4" width="23.6640625" bestFit="1" customWidth="1"/>
    <col min="5" max="5" width="16.5546875" bestFit="1" customWidth="1"/>
    <col min="6" max="6" width="16.88671875" bestFit="1" customWidth="1"/>
    <col min="7" max="7" width="14.88671875" bestFit="1" customWidth="1"/>
    <col min="8" max="8" width="12.5546875" bestFit="1" customWidth="1"/>
    <col min="9" max="9" width="25.88671875" bestFit="1" customWidth="1"/>
    <col min="10" max="10" width="21.33203125" bestFit="1" customWidth="1"/>
  </cols>
  <sheetData>
    <row r="4" spans="2:7" x14ac:dyDescent="0.3">
      <c r="B4" s="13" t="s">
        <v>2497</v>
      </c>
      <c r="D4" s="11" t="s">
        <v>2496</v>
      </c>
      <c r="F4" s="11" t="s">
        <v>2496</v>
      </c>
    </row>
    <row r="5" spans="2:7" x14ac:dyDescent="0.3">
      <c r="B5" s="13">
        <f>COUNTA(_xlfn.UNIQUE(MIS_REPORT__2[WarehouseAddress]))</f>
        <v>9</v>
      </c>
      <c r="D5">
        <v>400</v>
      </c>
      <c r="F5">
        <v>400</v>
      </c>
    </row>
    <row r="7" spans="2:7" x14ac:dyDescent="0.3">
      <c r="B7" s="13" t="s">
        <v>2498</v>
      </c>
      <c r="D7" s="11" t="s">
        <v>2405</v>
      </c>
    </row>
    <row r="8" spans="2:7" x14ac:dyDescent="0.3">
      <c r="B8" s="13">
        <f>COUNTA(_xlfn.UNIQUE(MIS_REPORT__2[EmployeeName]))</f>
        <v>400</v>
      </c>
      <c r="D8" s="12" t="s">
        <v>62</v>
      </c>
      <c r="F8" s="11" t="s">
        <v>2405</v>
      </c>
      <c r="G8" t="s">
        <v>2407</v>
      </c>
    </row>
    <row r="9" spans="2:7" x14ac:dyDescent="0.3">
      <c r="D9" s="12" t="s">
        <v>71</v>
      </c>
      <c r="F9" s="12" t="s">
        <v>2096</v>
      </c>
      <c r="G9">
        <v>2943211.19</v>
      </c>
    </row>
    <row r="10" spans="2:7" x14ac:dyDescent="0.3">
      <c r="D10" s="12" t="s">
        <v>45</v>
      </c>
      <c r="F10" s="12" t="s">
        <v>2265</v>
      </c>
      <c r="G10">
        <v>3469394.07</v>
      </c>
    </row>
    <row r="11" spans="2:7" x14ac:dyDescent="0.3">
      <c r="B11" s="13" t="s">
        <v>2499</v>
      </c>
      <c r="D11" s="12" t="s">
        <v>2406</v>
      </c>
      <c r="F11" s="12" t="s">
        <v>1788</v>
      </c>
      <c r="G11">
        <v>4850774.3499999978</v>
      </c>
    </row>
    <row r="12" spans="2:7" x14ac:dyDescent="0.3">
      <c r="B12" s="24">
        <f>COUNTIF(MIS_REPORT__2[Status],"Shipped")/COUNTA(MIS_REPORT__2[Status])</f>
        <v>0.45750000000000002</v>
      </c>
      <c r="F12" s="12" t="s">
        <v>657</v>
      </c>
      <c r="G12">
        <v>3821020.4</v>
      </c>
    </row>
    <row r="13" spans="2:7" x14ac:dyDescent="0.3">
      <c r="D13" t="s">
        <v>2409</v>
      </c>
      <c r="F13" s="12" t="s">
        <v>355</v>
      </c>
      <c r="G13">
        <v>2742251.8200000003</v>
      </c>
    </row>
    <row r="14" spans="2:7" x14ac:dyDescent="0.3">
      <c r="B14" s="13" t="s">
        <v>2500</v>
      </c>
      <c r="D14">
        <v>75897.479999999967</v>
      </c>
      <c r="F14" s="12" t="s">
        <v>942</v>
      </c>
      <c r="G14">
        <v>3184680.5600000005</v>
      </c>
    </row>
    <row r="15" spans="2:7" x14ac:dyDescent="0.3">
      <c r="B15" s="13">
        <f>$D$14/$D$17</f>
        <v>2.4868038801448226E-3</v>
      </c>
      <c r="F15" s="12" t="s">
        <v>35</v>
      </c>
      <c r="G15">
        <v>2707261.2300000004</v>
      </c>
    </row>
    <row r="16" spans="2:7" x14ac:dyDescent="0.3">
      <c r="D16" t="s">
        <v>2407</v>
      </c>
      <c r="F16" s="12" t="s">
        <v>1486</v>
      </c>
      <c r="G16">
        <v>3704306.4500000016</v>
      </c>
    </row>
    <row r="17" spans="2:9" x14ac:dyDescent="0.3">
      <c r="D17">
        <v>30520090.710000005</v>
      </c>
      <c r="F17" s="12" t="s">
        <v>1197</v>
      </c>
      <c r="G17">
        <v>3097190.6399999997</v>
      </c>
    </row>
    <row r="18" spans="2:9" x14ac:dyDescent="0.3">
      <c r="F18" s="12" t="s">
        <v>2406</v>
      </c>
      <c r="G18">
        <v>30520090.710000005</v>
      </c>
    </row>
    <row r="20" spans="2:9" x14ac:dyDescent="0.3">
      <c r="B20" s="11" t="s">
        <v>2405</v>
      </c>
      <c r="C20" t="s">
        <v>2409</v>
      </c>
      <c r="E20" s="11" t="s">
        <v>2405</v>
      </c>
      <c r="F20" t="s">
        <v>2407</v>
      </c>
      <c r="H20" s="11" t="s">
        <v>2405</v>
      </c>
      <c r="I20" t="s">
        <v>2407</v>
      </c>
    </row>
    <row r="21" spans="2:9" x14ac:dyDescent="0.3">
      <c r="B21" s="12" t="s">
        <v>2096</v>
      </c>
      <c r="C21">
        <v>10348.09</v>
      </c>
      <c r="E21" s="12" t="s">
        <v>2268</v>
      </c>
      <c r="F21">
        <v>600155</v>
      </c>
      <c r="H21" s="12" t="s">
        <v>274</v>
      </c>
      <c r="I21">
        <v>9976996.8999999948</v>
      </c>
    </row>
    <row r="22" spans="2:9" x14ac:dyDescent="0.3">
      <c r="B22" s="12" t="s">
        <v>2265</v>
      </c>
      <c r="C22">
        <v>7138.22</v>
      </c>
      <c r="E22" s="12" t="s">
        <v>1633</v>
      </c>
      <c r="F22">
        <v>550487</v>
      </c>
      <c r="H22" s="12" t="s">
        <v>613</v>
      </c>
      <c r="I22">
        <v>5726808.3499999987</v>
      </c>
    </row>
    <row r="23" spans="2:9" x14ac:dyDescent="0.3">
      <c r="B23" s="12" t="s">
        <v>1788</v>
      </c>
      <c r="C23">
        <v>11498.05</v>
      </c>
      <c r="E23" s="12" t="s">
        <v>2032</v>
      </c>
      <c r="F23">
        <v>389855.7</v>
      </c>
      <c r="H23" s="12" t="s">
        <v>477</v>
      </c>
      <c r="I23">
        <v>4655085.5899999989</v>
      </c>
    </row>
    <row r="24" spans="2:9" x14ac:dyDescent="0.3">
      <c r="B24" s="12" t="s">
        <v>657</v>
      </c>
      <c r="C24">
        <v>8524.8900000000012</v>
      </c>
      <c r="E24" s="12" t="s">
        <v>1825</v>
      </c>
      <c r="F24">
        <v>344872.35</v>
      </c>
      <c r="H24" s="12" t="s">
        <v>241</v>
      </c>
      <c r="I24">
        <v>1803076.8499999999</v>
      </c>
    </row>
    <row r="25" spans="2:9" x14ac:dyDescent="0.3">
      <c r="B25" s="12" t="s">
        <v>355</v>
      </c>
      <c r="C25">
        <v>12539.699999999995</v>
      </c>
      <c r="E25" s="12" t="s">
        <v>1779</v>
      </c>
      <c r="F25">
        <v>328038.42000000004</v>
      </c>
      <c r="H25" s="12" t="s">
        <v>139</v>
      </c>
      <c r="I25">
        <v>1596185.1899999997</v>
      </c>
    </row>
    <row r="26" spans="2:9" x14ac:dyDescent="0.3">
      <c r="B26" s="12" t="s">
        <v>942</v>
      </c>
      <c r="C26">
        <v>6406.94</v>
      </c>
      <c r="E26" s="12" t="s">
        <v>736</v>
      </c>
      <c r="F26">
        <v>323400</v>
      </c>
      <c r="H26" s="12" t="s">
        <v>750</v>
      </c>
      <c r="I26">
        <v>1449464.5599999996</v>
      </c>
    </row>
    <row r="27" spans="2:9" x14ac:dyDescent="0.3">
      <c r="B27" s="12" t="s">
        <v>35</v>
      </c>
      <c r="C27">
        <v>14181.44</v>
      </c>
      <c r="E27" s="12" t="s">
        <v>2053</v>
      </c>
      <c r="F27">
        <v>307683.50999999995</v>
      </c>
      <c r="H27" s="12" t="s">
        <v>89</v>
      </c>
      <c r="I27">
        <v>1128112.8399999999</v>
      </c>
    </row>
    <row r="28" spans="2:9" x14ac:dyDescent="0.3">
      <c r="B28" s="12" t="s">
        <v>1486</v>
      </c>
      <c r="C28">
        <v>1442.3199999999997</v>
      </c>
      <c r="E28" s="12" t="s">
        <v>1066</v>
      </c>
      <c r="F28">
        <v>302398.88</v>
      </c>
      <c r="H28" s="12" t="s">
        <v>197</v>
      </c>
      <c r="I28">
        <v>866707.47999999986</v>
      </c>
    </row>
    <row r="29" spans="2:9" x14ac:dyDescent="0.3">
      <c r="B29" s="12" t="s">
        <v>1197</v>
      </c>
      <c r="C29">
        <v>3817.8300000000008</v>
      </c>
      <c r="E29" s="12" t="s">
        <v>1426</v>
      </c>
      <c r="F29">
        <v>300139.18</v>
      </c>
      <c r="H29" s="12" t="s">
        <v>56</v>
      </c>
      <c r="I29">
        <v>536727.31000000006</v>
      </c>
    </row>
    <row r="30" spans="2:9" x14ac:dyDescent="0.3">
      <c r="B30" s="12" t="s">
        <v>2406</v>
      </c>
      <c r="C30">
        <v>75897.48</v>
      </c>
      <c r="E30" s="12" t="s">
        <v>793</v>
      </c>
      <c r="F30">
        <v>292382.07</v>
      </c>
      <c r="H30" s="12" t="s">
        <v>74</v>
      </c>
      <c r="I30">
        <v>482584.01</v>
      </c>
    </row>
    <row r="31" spans="2:9" x14ac:dyDescent="0.3">
      <c r="E31" s="12" t="s">
        <v>2406</v>
      </c>
      <c r="F31">
        <v>3739412.11</v>
      </c>
      <c r="H31" s="12" t="s">
        <v>2406</v>
      </c>
      <c r="I31">
        <v>28221749.079999991</v>
      </c>
    </row>
    <row r="33" spans="2:10" x14ac:dyDescent="0.3">
      <c r="B33" s="11" t="s">
        <v>2405</v>
      </c>
      <c r="C33" t="s">
        <v>2495</v>
      </c>
    </row>
    <row r="34" spans="2:10" x14ac:dyDescent="0.3">
      <c r="B34" s="12" t="s">
        <v>62</v>
      </c>
      <c r="C34">
        <v>111</v>
      </c>
      <c r="H34" s="11" t="s">
        <v>2405</v>
      </c>
      <c r="I34" t="s">
        <v>2501</v>
      </c>
      <c r="J34" t="s">
        <v>2502</v>
      </c>
    </row>
    <row r="35" spans="2:10" x14ac:dyDescent="0.3">
      <c r="B35" s="12" t="s">
        <v>71</v>
      </c>
      <c r="C35">
        <v>106</v>
      </c>
      <c r="H35" s="12" t="s">
        <v>39</v>
      </c>
      <c r="I35">
        <v>111668.34999999998</v>
      </c>
      <c r="J35">
        <v>136235.55000000008</v>
      </c>
    </row>
    <row r="36" spans="2:10" x14ac:dyDescent="0.3">
      <c r="B36" s="12" t="s">
        <v>45</v>
      </c>
      <c r="C36">
        <v>183</v>
      </c>
      <c r="H36" s="12" t="s">
        <v>1202</v>
      </c>
      <c r="I36">
        <v>23342.67</v>
      </c>
      <c r="J36">
        <v>29078.079999999994</v>
      </c>
    </row>
    <row r="37" spans="2:10" x14ac:dyDescent="0.3">
      <c r="B37" s="12" t="s">
        <v>2406</v>
      </c>
      <c r="C37">
        <v>400</v>
      </c>
      <c r="H37" s="12" t="s">
        <v>1924</v>
      </c>
      <c r="I37">
        <v>174926</v>
      </c>
      <c r="J37">
        <v>189597</v>
      </c>
    </row>
    <row r="38" spans="2:10" x14ac:dyDescent="0.3">
      <c r="H38" s="12" t="s">
        <v>863</v>
      </c>
      <c r="I38">
        <v>335469.92999999982</v>
      </c>
      <c r="J38">
        <v>346357.9899999997</v>
      </c>
    </row>
    <row r="39" spans="2:10" x14ac:dyDescent="0.3">
      <c r="H39" s="12" t="s">
        <v>530</v>
      </c>
      <c r="I39">
        <v>79654.859999999986</v>
      </c>
      <c r="J39">
        <v>99690.900000000038</v>
      </c>
    </row>
    <row r="40" spans="2:10" x14ac:dyDescent="0.3">
      <c r="H40" s="12" t="s">
        <v>2406</v>
      </c>
      <c r="I40">
        <v>725061.80999999971</v>
      </c>
      <c r="J40">
        <v>800959.51999999979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D5B9-4B6F-45C0-B04C-EA27431453DE}">
  <dimension ref="K9"/>
  <sheetViews>
    <sheetView tabSelected="1" zoomScaleNormal="100" workbookViewId="0">
      <selection activeCell="W2" sqref="W2"/>
    </sheetView>
  </sheetViews>
  <sheetFormatPr defaultRowHeight="14.4" x14ac:dyDescent="0.3"/>
  <cols>
    <col min="1" max="16384" width="8.88671875" style="25"/>
  </cols>
  <sheetData>
    <row r="9" spans="11:11" x14ac:dyDescent="0.3">
      <c r="K9" s="25" t="s">
        <v>2411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C6D96155-E992-4674-8FDA-ABD5699FC440}">
  <ds:schemaRefs>
    <ds:schemaRef ds:uri="http://schemas.microsoft.com/DataMashup"/>
  </ds:schemaRefs>
</ds:datastoreItem>
</file>

<file path=customXml/itemProps2.xml><?xml version="1.0" encoding="utf-8"?>
<ds:datastoreItem xmlns:ds="http://schemas.openxmlformats.org/officeDocument/2006/customXml" ds:itemID="{0AE422FA-F2EA-4EA7-A927-4CBF0DDBB03B}">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E54AD5E7-0DF9-4CC3-A786-FD4C446F16CE}">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FF73E0B3-7AD3-413A-8807-CFF017ABCBDF}">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sales_data1</vt:lpstr>
      <vt:lpstr>sales_data</vt:lpstr>
      <vt:lpstr>Pivot_Table1</vt:lpstr>
      <vt:lpstr>Executive_summary</vt:lpstr>
      <vt:lpstr>Sheet2</vt:lpstr>
      <vt:lpstr>Pivot_Table2</vt:lpstr>
      <vt:lpstr>Sales_Performance</vt:lpstr>
      <vt:lpstr>Pivot_Table3</vt:lpstr>
      <vt:lpstr>Operational_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 SINGH</dc:creator>
  <cp:lastModifiedBy>PINKY SINGH</cp:lastModifiedBy>
  <dcterms:created xsi:type="dcterms:W3CDTF">2026-06-22T14:23:40Z</dcterms:created>
  <dcterms:modified xsi:type="dcterms:W3CDTF">2026-07-23T12:10:20Z</dcterms:modified>
</cp:coreProperties>
</file>