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abertayac-my.sharepoint.com/personal/2301413_uad_ac_uk/Documents/3rd Year/CMP304/Monte Carlo Tree Search/Regicide-ISMCTS/"/>
    </mc:Choice>
  </mc:AlternateContent>
  <xr:revisionPtr revIDLastSave="145" documentId="8_{00C6B2AA-278E-CF49-8C1A-74E1F5A6689E}" xr6:coauthVersionLast="47" xr6:coauthVersionMax="47" xr10:uidLastSave="{04BE3EDE-0395-BE4F-8E09-87F74911756C}"/>
  <bookViews>
    <workbookView xWindow="6340" yWindow="3040" windowWidth="17780" windowHeight="24000" xr2:uid="{C7AEF272-C06B-8846-82CC-6C0368F0A76A}"/>
  </bookViews>
  <sheets>
    <sheet name="heuristic_times" sheetId="2" r:id="rId1"/>
    <sheet name="Sheet1" sheetId="1" r:id="rId2"/>
  </sheets>
  <externalReferences>
    <externalReference r:id="rId3"/>
  </externalReferences>
  <definedNames>
    <definedName name="ExternalData_1" localSheetId="0" hidden="1">heuristic_times!$A$1:$C$16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2" l="1"/>
  <c r="D21" i="2"/>
  <c r="D19" i="2"/>
  <c r="B21" i="2"/>
  <c r="B20" i="2"/>
  <c r="B19" i="2"/>
  <c r="C21" i="2"/>
  <c r="C20" i="2"/>
  <c r="C1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F965D-DEC3-5449-B4FD-9454BCB0C478}" keepAlive="1" name="Query - heuristic_times" description="Connection to the 'heuristic_times' query in the workbook." type="5" refreshedVersion="8" background="1" saveData="1">
    <dbPr connection="Provider=Microsoft.Mashup.OleDb.1;Data Source=$Workbook$;Location=heuristic_times;Extended Properties=&quot;&quot;" command="SELECT * FROM [heuristic_times]"/>
  </connection>
</connections>
</file>

<file path=xl/sharedStrings.xml><?xml version="1.0" encoding="utf-8"?>
<sst xmlns="http://schemas.openxmlformats.org/spreadsheetml/2006/main" count="7" uniqueCount="7">
  <si>
    <t>Max Count</t>
  </si>
  <si>
    <t>Time(s)</t>
  </si>
  <si>
    <t>Dud_Count</t>
  </si>
  <si>
    <t>Max Runs</t>
  </si>
  <si>
    <t>Average Time(s)</t>
  </si>
  <si>
    <t>Average Dud Count</t>
  </si>
  <si>
    <t>Average Time(s) Per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</si>
</sst>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Max</a:t>
            </a:r>
            <a:r>
              <a:rPr lang="en-GB" baseline="0"/>
              <a:t> Count = 10000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heuristic_times!$B$12:$B$16</c:f>
              <c:numCache>
                <c:formatCode>General</c:formatCode>
                <c:ptCount val="5"/>
                <c:pt idx="0">
                  <c:v>13.455012042075396</c:v>
                </c:pt>
                <c:pt idx="1">
                  <c:v>9.96143766597379</c:v>
                </c:pt>
                <c:pt idx="2">
                  <c:v>15.326820958056487</c:v>
                </c:pt>
                <c:pt idx="3">
                  <c:v>12.585939083015546</c:v>
                </c:pt>
                <c:pt idx="4">
                  <c:v>8.6124363749986514</c:v>
                </c:pt>
              </c:numCache>
            </c:numRef>
          </c:xVal>
          <c:yVal>
            <c:numRef>
              <c:f>heuristic_times!$C$12:$C$16</c:f>
              <c:numCache>
                <c:formatCode>General</c:formatCode>
                <c:ptCount val="5"/>
                <c:pt idx="0">
                  <c:v>533</c:v>
                </c:pt>
                <c:pt idx="1">
                  <c:v>1247</c:v>
                </c:pt>
                <c:pt idx="2">
                  <c:v>3</c:v>
                </c:pt>
                <c:pt idx="3">
                  <c:v>1071</c:v>
                </c:pt>
                <c:pt idx="4">
                  <c:v>1361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D8-D04A-9D28-DF5268ABC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651215"/>
        <c:axId val="127609967"/>
      </c:scatterChart>
      <c:valAx>
        <c:axId val="12765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09967"/>
        <c:crosses val="autoZero"/>
        <c:crossBetween val="midCat"/>
      </c:valAx>
      <c:valAx>
        <c:axId val="127609967"/>
        <c:scaling>
          <c:orientation val="minMax"/>
          <c:max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</a:t>
                </a:r>
                <a:r>
                  <a:rPr lang="en-GB" baseline="0"/>
                  <a:t> of Dud Expansions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5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heuristic_times!$B$18</c:f>
              <c:strCache>
                <c:ptCount val="1"/>
                <c:pt idx="0">
                  <c:v>Average Time(s)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heuristic_times!$A$19:$A$21</c:f>
              <c:numCache>
                <c:formatCode>General</c:formatCode>
                <c:ptCount val="3"/>
                <c:pt idx="0">
                  <c:v>20</c:v>
                </c:pt>
                <c:pt idx="1">
                  <c:v>500</c:v>
                </c:pt>
                <c:pt idx="2">
                  <c:v>10000</c:v>
                </c:pt>
              </c:numCache>
            </c:numRef>
          </c:cat>
          <c:val>
            <c:numRef>
              <c:f>heuristic_times!$B$19:$B$21</c:f>
              <c:numCache>
                <c:formatCode>General</c:formatCode>
                <c:ptCount val="3"/>
                <c:pt idx="0">
                  <c:v>4.99E-2</c:v>
                </c:pt>
                <c:pt idx="1">
                  <c:v>0.66830000000000001</c:v>
                </c:pt>
                <c:pt idx="2">
                  <c:v>11.988300000000001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E6-7048-B919-6DA221471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451391"/>
        <c:axId val="164891711"/>
      </c:barChart>
      <c:catAx>
        <c:axId val="56451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Max</a:t>
                </a:r>
                <a:r>
                  <a:rPr lang="en-GB" baseline="0"/>
                  <a:t> Runs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91711"/>
        <c:crosses val="autoZero"/>
        <c:auto val="1"/>
        <c:lblAlgn val="ctr"/>
        <c:lblOffset val="100"/>
        <c:noMultiLvlLbl val="0"/>
      </c:catAx>
      <c:valAx>
        <c:axId val="164891711"/>
        <c:scaling>
          <c:orientation val="minMax"/>
          <c:max val="12"/>
          <c:min val="0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51391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heuristic_times!$C$18</c:f>
              <c:strCache>
                <c:ptCount val="1"/>
                <c:pt idx="0">
                  <c:v>Average Dud Count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heuristic_times!$A$19:$A$21</c:f>
              <c:numCache>
                <c:formatCode>General</c:formatCode>
                <c:ptCount val="3"/>
                <c:pt idx="0">
                  <c:v>20</c:v>
                </c:pt>
                <c:pt idx="1">
                  <c:v>500</c:v>
                </c:pt>
                <c:pt idx="2">
                  <c:v>10000</c:v>
                </c:pt>
              </c:numCache>
            </c:numRef>
          </c:cat>
          <c:val>
            <c:numRef>
              <c:f>heuristic_times!$C$19:$C$21</c:f>
              <c:numCache>
                <c:formatCode>General</c:formatCode>
                <c:ptCount val="3"/>
                <c:pt idx="0">
                  <c:v>0</c:v>
                </c:pt>
                <c:pt idx="1">
                  <c:v>49</c:v>
                </c:pt>
                <c:pt idx="2">
                  <c:v>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47-1747-9CCD-469E11546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39807"/>
        <c:axId val="3042079"/>
      </c:barChart>
      <c:catAx>
        <c:axId val="3039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Max</a:t>
                </a:r>
                <a:r>
                  <a:rPr lang="en-GB" baseline="0"/>
                  <a:t> Runs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2079"/>
        <c:crosses val="autoZero"/>
        <c:auto val="1"/>
        <c:lblAlgn val="ctr"/>
        <c:lblOffset val="100"/>
        <c:noMultiLvlLbl val="0"/>
      </c:catAx>
      <c:valAx>
        <c:axId val="3042079"/>
        <c:scaling>
          <c:orientation val="minMax"/>
          <c:max val="1000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9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heuristic_times!$D$18</c:f>
              <c:strCache>
                <c:ptCount val="1"/>
                <c:pt idx="0">
                  <c:v>Average Time(s) Per Run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heuristic_times!$A$19:$A$21</c:f>
              <c:numCache>
                <c:formatCode>General</c:formatCode>
                <c:ptCount val="3"/>
                <c:pt idx="0">
                  <c:v>20</c:v>
                </c:pt>
                <c:pt idx="1">
                  <c:v>500</c:v>
                </c:pt>
                <c:pt idx="2">
                  <c:v>10000</c:v>
                </c:pt>
              </c:numCache>
            </c:numRef>
          </c:cat>
          <c:val>
            <c:numRef>
              <c:f>heuristic_times!$D$19:$D$21</c:f>
              <c:numCache>
                <c:formatCode>General</c:formatCode>
                <c:ptCount val="3"/>
                <c:pt idx="0">
                  <c:v>2.5000000000000001E-3</c:v>
                </c:pt>
                <c:pt idx="1">
                  <c:v>1.34E-3</c:v>
                </c:pt>
                <c:pt idx="2">
                  <c:v>1.1999999999999999E-3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E9-164D-BBE2-B5082067E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0231583"/>
        <c:axId val="2010189599"/>
      </c:barChart>
      <c:catAx>
        <c:axId val="2010231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Max</a:t>
                </a:r>
                <a:r>
                  <a:rPr lang="en-GB" baseline="0"/>
                  <a:t> Runs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189599"/>
        <c:crosses val="autoZero"/>
        <c:auto val="1"/>
        <c:lblAlgn val="ctr"/>
        <c:lblOffset val="100"/>
        <c:noMultiLvlLbl val="0"/>
      </c:catAx>
      <c:valAx>
        <c:axId val="2010189599"/>
        <c:scaling>
          <c:orientation val="minMax"/>
          <c:max val="2.5000000000000001E-3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231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772160</xdr:colOff>
      <xdr:row>0</xdr:row>
      <xdr:rowOff>188289</xdr:rowOff>
    </xdr:from>
    <xdr:to>
      <xdr:col>9</xdr:col>
      <xdr:colOff>391160</xdr:colOff>
      <xdr:row>14</xdr:row>
      <xdr:rowOff>86689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45EA4C-DE81-EB00-2A19-9AAD2C3FE2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498875</xdr:colOff>
      <xdr:row>1</xdr:row>
      <xdr:rowOff>27658</xdr:rowOff>
    </xdr:from>
    <xdr:to>
      <xdr:col>21</xdr:col>
      <xdr:colOff>133115</xdr:colOff>
      <xdr:row>14</xdr:row>
      <xdr:rowOff>129258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BD83F4-18E8-85E6-1EDD-BA1E6E6BAE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672254</xdr:colOff>
      <xdr:row>1</xdr:row>
      <xdr:rowOff>0</xdr:rowOff>
    </xdr:from>
    <xdr:to>
      <xdr:col>15</xdr:col>
      <xdr:colOff>306494</xdr:colOff>
      <xdr:row>14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8C0E27-3C9A-96EC-E01B-6D37482179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822289</xdr:colOff>
      <xdr:row>15</xdr:row>
      <xdr:rowOff>159470</xdr:rowOff>
    </xdr:from>
    <xdr:to>
      <xdr:col>11</xdr:col>
      <xdr:colOff>437711</xdr:colOff>
      <xdr:row>29</xdr:row>
      <xdr:rowOff>57870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AA0313-2964-E442-9CD5-1AEB56FA7E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liveabertayac-my.sharepoint.com/personal/2301413_uad_ac_uk/Documents/3rd%20Year/CMP304/Monte%20Carlo%20Tree%20Search/Regicide-ISMCTS/blind_times.xlsx" TargetMode="External"/><Relationship Id="rId1" Type="http://schemas.openxmlformats.org/officeDocument/2006/relationships/externalLinkPath" Target="blind_tim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lind_times"/>
      <sheetName val="Sheet1"/>
    </sheetNames>
    <sheetDataSet>
      <sheetData sheetId="0">
        <row r="18">
          <cell r="D18" t="str">
            <v>Average Time(s) Per Run</v>
          </cell>
        </row>
        <row r="19">
          <cell r="A19">
            <v>20</v>
          </cell>
          <cell r="D19">
            <v>2.14E-3</v>
          </cell>
        </row>
        <row r="20">
          <cell r="A20">
            <v>500</v>
          </cell>
          <cell r="D20">
            <v>1.2800000000000001E-3</v>
          </cell>
        </row>
        <row r="21">
          <cell r="A21">
            <v>10000</v>
          </cell>
          <cell r="D21">
            <v>1.0499999999999999E-3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D9A7CD-6C1D-F348-B14C-D2074C623EC5}" autoFormatId="16" applyNumberFormats="0" applyBorderFormats="0" applyFontFormats="0" applyPatternFormats="0" applyAlignmentFormats="0" applyWidthHeightFormats="0">
  <queryTableRefresh nextId="4">
    <queryTableFields count="3">
      <queryTableField id="1" name="Max Count" tableColumnId="1"/>
      <queryTableField id="2" name="Time(s)" tableColumnId="2"/>
      <queryTableField id="3" name="Dud_C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846486-2E4D-024D-BA78-FEA3DA36614B}" name="heuristic_times" displayName="heuristic_times" ref="A1:C16" tableType="queryTable" totalsRowShown="0">
  <autoFilter ref="A1:C16" xr:uid="{F9846486-2E4D-024D-BA78-FEA3DA36614B}"/>
  <tableColumns count="3">
    <tableColumn id="1" xr3:uid="{DCC0A1CC-DC44-834B-92AB-9E80A9DF8F34}" uniqueName="1" name="Max Count" queryTableFieldId="1"/>
    <tableColumn id="2" xr3:uid="{A964C1CA-92BC-514E-84F9-CCCE53B64BDA}" uniqueName="2" name="Time(s)" queryTableFieldId="2"/>
    <tableColumn id="3" xr3:uid="{B43A56DA-694F-D94F-997A-CF4C603ADC94}" uniqueName="3" name="Dud_Cou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A0402-B1A2-FE45-B2C6-C14446EE64DA}">
  <dimension ref="A1:D21"/>
  <sheetViews>
    <sheetView tabSelected="1" topLeftCell="B1" zoomScale="166" zoomScaleNormal="108" workbookViewId="0">
      <selection activeCell="K45" sqref="K45"/>
    </sheetView>
  </sheetViews>
  <sheetFormatPr baseColWidth="10" defaultRowHeight="16" x14ac:dyDescent="0.2"/>
  <cols>
    <col min="1" max="1" width="12.5" bestFit="1" customWidth="1"/>
    <col min="2" max="2" width="12.1640625" bestFit="1" customWidth="1"/>
    <col min="3" max="3" width="12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</v>
      </c>
      <c r="B2">
        <v>4.6710791997611523E-2</v>
      </c>
      <c r="C2">
        <v>0</v>
      </c>
    </row>
    <row r="3" spans="1:3" x14ac:dyDescent="0.2">
      <c r="A3">
        <v>20</v>
      </c>
      <c r="B3">
        <v>5.2305542048998177E-2</v>
      </c>
      <c r="C3">
        <v>0</v>
      </c>
    </row>
    <row r="4" spans="1:3" x14ac:dyDescent="0.2">
      <c r="A4">
        <v>20</v>
      </c>
      <c r="B4">
        <v>5.5947624961845577E-2</v>
      </c>
      <c r="C4">
        <v>0</v>
      </c>
    </row>
    <row r="5" spans="1:3" x14ac:dyDescent="0.2">
      <c r="A5">
        <v>20</v>
      </c>
      <c r="B5">
        <v>5.5833375081419945E-2</v>
      </c>
      <c r="C5">
        <v>0</v>
      </c>
    </row>
    <row r="6" spans="1:3" x14ac:dyDescent="0.2">
      <c r="A6">
        <v>20</v>
      </c>
      <c r="B6">
        <v>3.8635708973743021E-2</v>
      </c>
      <c r="C6">
        <v>0</v>
      </c>
    </row>
    <row r="7" spans="1:3" x14ac:dyDescent="0.2">
      <c r="A7">
        <v>500</v>
      </c>
      <c r="B7">
        <v>0.46759124996606261</v>
      </c>
      <c r="C7">
        <v>245</v>
      </c>
    </row>
    <row r="8" spans="1:3" x14ac:dyDescent="0.2">
      <c r="A8">
        <v>500</v>
      </c>
      <c r="B8">
        <v>0.7910870419582352</v>
      </c>
      <c r="C8">
        <v>0</v>
      </c>
    </row>
    <row r="9" spans="1:3" x14ac:dyDescent="0.2">
      <c r="A9">
        <v>500</v>
      </c>
      <c r="B9">
        <v>0.64097737509291619</v>
      </c>
      <c r="C9">
        <v>0</v>
      </c>
    </row>
    <row r="10" spans="1:3" x14ac:dyDescent="0.2">
      <c r="A10">
        <v>500</v>
      </c>
      <c r="B10">
        <v>0.70710183307528496</v>
      </c>
      <c r="C10">
        <v>0</v>
      </c>
    </row>
    <row r="11" spans="1:3" x14ac:dyDescent="0.2">
      <c r="A11">
        <v>500</v>
      </c>
      <c r="B11">
        <v>0.73453408305067569</v>
      </c>
      <c r="C11">
        <v>0</v>
      </c>
    </row>
    <row r="12" spans="1:3" x14ac:dyDescent="0.2">
      <c r="A12">
        <v>10000</v>
      </c>
      <c r="B12">
        <v>13.455012042075396</v>
      </c>
      <c r="C12">
        <v>533</v>
      </c>
    </row>
    <row r="13" spans="1:3" x14ac:dyDescent="0.2">
      <c r="A13">
        <v>10000</v>
      </c>
      <c r="B13">
        <v>9.96143766597379</v>
      </c>
      <c r="C13">
        <v>1247</v>
      </c>
    </row>
    <row r="14" spans="1:3" x14ac:dyDescent="0.2">
      <c r="A14">
        <v>10000</v>
      </c>
      <c r="B14">
        <v>15.326820958056487</v>
      </c>
      <c r="C14">
        <v>3</v>
      </c>
    </row>
    <row r="15" spans="1:3" x14ac:dyDescent="0.2">
      <c r="A15">
        <v>10000</v>
      </c>
      <c r="B15">
        <v>12.585939083015546</v>
      </c>
      <c r="C15">
        <v>1071</v>
      </c>
    </row>
    <row r="16" spans="1:3" x14ac:dyDescent="0.2">
      <c r="A16">
        <v>10000</v>
      </c>
      <c r="B16">
        <v>8.6124363749986514</v>
      </c>
      <c r="C16">
        <v>1361</v>
      </c>
    </row>
    <row r="18" spans="1:4" x14ac:dyDescent="0.2">
      <c r="A18" t="s">
        <v>3</v>
      </c>
      <c r="B18" t="s">
        <v>4</v>
      </c>
      <c r="C18" t="s">
        <v>5</v>
      </c>
      <c r="D18" t="s">
        <v>6</v>
      </c>
    </row>
    <row r="19" spans="1:4" x14ac:dyDescent="0.2">
      <c r="A19">
        <v>20</v>
      </c>
      <c r="B19">
        <f>ROUND(AVERAGE(B2:B6), 4)</f>
        <v>4.99E-2</v>
      </c>
      <c r="C19">
        <f>AVERAGE(C2:C6)</f>
        <v>0</v>
      </c>
      <c r="D19">
        <f>ROUND(B19/A19, 5)</f>
        <v>2.5000000000000001E-3</v>
      </c>
    </row>
    <row r="20" spans="1:4" x14ac:dyDescent="0.2">
      <c r="A20">
        <v>500</v>
      </c>
      <c r="B20">
        <f>ROUND(AVERAGE(B7:B11), 4)</f>
        <v>0.66830000000000001</v>
      </c>
      <c r="C20">
        <f>AVERAGE(C7:C11)</f>
        <v>49</v>
      </c>
      <c r="D20">
        <f t="shared" ref="D20:D21" si="0">ROUND(B20/A20, 5)</f>
        <v>1.34E-3</v>
      </c>
    </row>
    <row r="21" spans="1:4" x14ac:dyDescent="0.2">
      <c r="A21">
        <v>10000</v>
      </c>
      <c r="B21">
        <f>ROUND(AVERAGE(B12:B16), 4)</f>
        <v>11.988300000000001</v>
      </c>
      <c r="C21">
        <f>AVERAGE(C12:C16)</f>
        <v>843</v>
      </c>
      <c r="D21">
        <f t="shared" si="0"/>
        <v>1.1999999999999999E-3</v>
      </c>
    </row>
  </sheetData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2FCD-423B-1441-9E77-967A7CFA34A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E82403-4B8E-7949-81E6-69F708140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heuristic_times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Morrison</dc:creator>
  <cp:lastModifiedBy>NOAH MORRISON</cp:lastModifiedBy>
  <dcterms:created xsi:type="dcterms:W3CDTF">2025-01-05T03:06:39Z</dcterms:created>
  <dcterms:modified xsi:type="dcterms:W3CDTF">2025-01-05T15:48:09Z</dcterms:modified>
</cp:coreProperties>
</file>