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abertayac-my.sharepoint.com/personal/2301413_uad_ac_uk/Documents/3rd Year/CMP304/Monte Carlo Tree Search/Regicide-ISMCTS/"/>
    </mc:Choice>
  </mc:AlternateContent>
  <xr:revisionPtr revIDLastSave="146" documentId="8_{00C6B2AA-278E-CF49-8C1A-74E1F5A6689E}" xr6:coauthVersionLast="47" xr6:coauthVersionMax="47" xr10:uidLastSave="{67E9F528-EA57-A54E-BC2C-E875E6CB3CF6}"/>
  <bookViews>
    <workbookView xWindow="3740" yWindow="17660" windowWidth="17780" windowHeight="24000" xr2:uid="{C7AEF272-C06B-8846-82CC-6C0368F0A76A}"/>
  </bookViews>
  <sheets>
    <sheet name="heuristic_times" sheetId="2" r:id="rId1"/>
    <sheet name="Sheet1" sheetId="1" r:id="rId2"/>
  </sheets>
  <externalReferences>
    <externalReference r:id="rId3"/>
  </externalReferences>
  <definedNames>
    <definedName name="ExternalData_1" localSheetId="0" hidden="1">heuristic_times!$A$1:$C$16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21" i="2"/>
  <c r="D19" i="2"/>
  <c r="B21" i="2"/>
  <c r="B20" i="2"/>
  <c r="B19" i="2"/>
  <c r="C21" i="2"/>
  <c r="C20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0F965D-DEC3-5449-B4FD-9454BCB0C478}" keepAlive="1" name="Query - heuristic_times" description="Connection to the 'heuristic_times' query in the workbook." type="5" refreshedVersion="8" background="1" saveData="1">
    <dbPr connection="Provider=Microsoft.Mashup.OleDb.1;Data Source=$Workbook$;Location=heuristic_times;Extended Properties=&quot;&quot;" command="SELECT * FROM [heuristic_times]"/>
  </connection>
</connections>
</file>

<file path=xl/sharedStrings.xml><?xml version="1.0" encoding="utf-8"?>
<sst xmlns="http://schemas.openxmlformats.org/spreadsheetml/2006/main" count="7" uniqueCount="7">
  <si>
    <t>Max Count</t>
  </si>
  <si>
    <t>Time(s)</t>
  </si>
  <si>
    <t>Dud_Count</t>
  </si>
  <si>
    <t>Max Runs</t>
  </si>
  <si>
    <t>Average Time(s)</t>
  </si>
  <si>
    <t>Average Dud Count</t>
  </si>
  <si>
    <t>Average Time(s) Per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</si>
</sst>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  <a:r>
              <a:rPr lang="en-GB" baseline="0"/>
              <a:t> Count =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heuristic_times!$B$12:$B$16</c:f>
              <c:numCache>
                <c:formatCode>General</c:formatCode>
                <c:ptCount val="5"/>
                <c:pt idx="0">
                  <c:v>13.455012042075396</c:v>
                </c:pt>
                <c:pt idx="1">
                  <c:v>9.96143766597379</c:v>
                </c:pt>
                <c:pt idx="2">
                  <c:v>15.326820958056487</c:v>
                </c:pt>
                <c:pt idx="3">
                  <c:v>12.585939083015546</c:v>
                </c:pt>
                <c:pt idx="4">
                  <c:v>8.6124363749986514</c:v>
                </c:pt>
              </c:numCache>
            </c:numRef>
          </c:xVal>
          <c:yVal>
            <c:numRef>
              <c:f>heuristic_times!$C$12:$C$16</c:f>
              <c:numCache>
                <c:formatCode>General</c:formatCode>
                <c:ptCount val="5"/>
                <c:pt idx="0">
                  <c:v>533</c:v>
                </c:pt>
                <c:pt idx="1">
                  <c:v>1247</c:v>
                </c:pt>
                <c:pt idx="2">
                  <c:v>3</c:v>
                </c:pt>
                <c:pt idx="3">
                  <c:v>1071</c:v>
                </c:pt>
                <c:pt idx="4">
                  <c:v>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8-D04A-9D28-DF5268ABC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1215"/>
        <c:axId val="127609967"/>
      </c:scatterChart>
      <c:valAx>
        <c:axId val="1276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9967"/>
        <c:crosses val="autoZero"/>
        <c:crossBetween val="midCat"/>
      </c:valAx>
      <c:valAx>
        <c:axId val="127609967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</a:t>
                </a:r>
                <a:r>
                  <a:rPr lang="en-GB" baseline="0"/>
                  <a:t> of Dud Expansions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heuristic_times!$B$18</c:f>
              <c:strCache>
                <c:ptCount val="1"/>
                <c:pt idx="0">
                  <c:v>Average Time(s)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heuristic_times!$A$19:$A$21</c:f>
              <c:numCache>
                <c:formatCode>General</c:formatCode>
                <c:ptCount val="3"/>
                <c:pt idx="0">
                  <c:v>20</c:v>
                </c:pt>
                <c:pt idx="1">
                  <c:v>500</c:v>
                </c:pt>
                <c:pt idx="2">
                  <c:v>10000</c:v>
                </c:pt>
              </c:numCache>
            </c:numRef>
          </c:cat>
          <c:val>
            <c:numRef>
              <c:f>heuristic_times!$B$19:$B$21</c:f>
              <c:numCache>
                <c:formatCode>General</c:formatCode>
                <c:ptCount val="3"/>
                <c:pt idx="0">
                  <c:v>4.99E-2</c:v>
                </c:pt>
                <c:pt idx="1">
                  <c:v>0.66830000000000001</c:v>
                </c:pt>
                <c:pt idx="2">
                  <c:v>11.988300000000001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6-7048-B919-6DA22147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1391"/>
        <c:axId val="164891711"/>
      </c:barChart>
      <c:catAx>
        <c:axId val="5645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1711"/>
        <c:crosses val="autoZero"/>
        <c:auto val="1"/>
        <c:lblAlgn val="ctr"/>
        <c:lblOffset val="100"/>
        <c:noMultiLvlLbl val="0"/>
      </c:catAx>
      <c:valAx>
        <c:axId val="164891711"/>
        <c:scaling>
          <c:orientation val="minMax"/>
          <c:max val="12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1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heuristic_times!$C$18</c:f>
              <c:strCache>
                <c:ptCount val="1"/>
                <c:pt idx="0">
                  <c:v>Average Dud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heuristic_times!$A$19:$A$21</c:f>
              <c:numCache>
                <c:formatCode>General</c:formatCode>
                <c:ptCount val="3"/>
                <c:pt idx="0">
                  <c:v>20</c:v>
                </c:pt>
                <c:pt idx="1">
                  <c:v>500</c:v>
                </c:pt>
                <c:pt idx="2">
                  <c:v>10000</c:v>
                </c:pt>
              </c:numCache>
            </c:numRef>
          </c:cat>
          <c:val>
            <c:numRef>
              <c:f>heuristic_times!$C$19:$C$21</c:f>
              <c:numCache>
                <c:formatCode>General</c:formatCode>
                <c:ptCount val="3"/>
                <c:pt idx="0">
                  <c:v>0</c:v>
                </c:pt>
                <c:pt idx="1">
                  <c:v>49</c:v>
                </c:pt>
                <c:pt idx="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7-1747-9CCD-469E115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807"/>
        <c:axId val="3042079"/>
      </c:barChart>
      <c:catAx>
        <c:axId val="303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079"/>
        <c:crosses val="autoZero"/>
        <c:auto val="1"/>
        <c:lblAlgn val="ctr"/>
        <c:lblOffset val="100"/>
        <c:noMultiLvlLbl val="0"/>
      </c:catAx>
      <c:valAx>
        <c:axId val="3042079"/>
        <c:scaling>
          <c:orientation val="minMax"/>
          <c:max val="10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heuristic_times!$D$18</c:f>
              <c:strCache>
                <c:ptCount val="1"/>
                <c:pt idx="0">
                  <c:v>Average Time(s) Per Run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heuristic_times!$A$19:$A$21</c:f>
              <c:numCache>
                <c:formatCode>General</c:formatCode>
                <c:ptCount val="3"/>
                <c:pt idx="0">
                  <c:v>20</c:v>
                </c:pt>
                <c:pt idx="1">
                  <c:v>500</c:v>
                </c:pt>
                <c:pt idx="2">
                  <c:v>10000</c:v>
                </c:pt>
              </c:numCache>
            </c:numRef>
          </c:cat>
          <c:val>
            <c:numRef>
              <c:f>heuristic_times!$D$19:$D$21</c:f>
              <c:numCache>
                <c:formatCode>General</c:formatCode>
                <c:ptCount val="3"/>
                <c:pt idx="0">
                  <c:v>2.5000000000000001E-3</c:v>
                </c:pt>
                <c:pt idx="1">
                  <c:v>1.34E-3</c:v>
                </c:pt>
                <c:pt idx="2">
                  <c:v>1.1999999999999999E-3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9-164D-BBE2-B5082067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231583"/>
        <c:axId val="2010189599"/>
      </c:barChart>
      <c:catAx>
        <c:axId val="201023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 Runs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9599"/>
        <c:crosses val="autoZero"/>
        <c:auto val="1"/>
        <c:lblAlgn val="ctr"/>
        <c:lblOffset val="100"/>
        <c:noMultiLvlLbl val="0"/>
      </c:catAx>
      <c:valAx>
        <c:axId val="2010189599"/>
        <c:scaling>
          <c:orientation val="minMax"/>
          <c:max val="2.5000000000000001E-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2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772160</xdr:colOff>
      <xdr:row>0</xdr:row>
      <xdr:rowOff>188289</xdr:rowOff>
    </xdr:from>
    <xdr:to>
      <xdr:col>9</xdr:col>
      <xdr:colOff>391160</xdr:colOff>
      <xdr:row>14</xdr:row>
      <xdr:rowOff>86689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5EA4C-DE81-EB00-2A19-9AAD2C3FE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498875</xdr:colOff>
      <xdr:row>1</xdr:row>
      <xdr:rowOff>27658</xdr:rowOff>
    </xdr:from>
    <xdr:to>
      <xdr:col>21</xdr:col>
      <xdr:colOff>133115</xdr:colOff>
      <xdr:row>14</xdr:row>
      <xdr:rowOff>129258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D83F4-18E8-85E6-1EDD-BA1E6E6BA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672254</xdr:colOff>
      <xdr:row>1</xdr:row>
      <xdr:rowOff>0</xdr:rowOff>
    </xdr:from>
    <xdr:to>
      <xdr:col>15</xdr:col>
      <xdr:colOff>306494</xdr:colOff>
      <xdr:row>14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C0E27-3C9A-96EC-E01B-6D3748217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822289</xdr:colOff>
      <xdr:row>15</xdr:row>
      <xdr:rowOff>159470</xdr:rowOff>
    </xdr:from>
    <xdr:to>
      <xdr:col>11</xdr:col>
      <xdr:colOff>437711</xdr:colOff>
      <xdr:row>29</xdr:row>
      <xdr:rowOff>57870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A0313-2964-E442-9CD5-1AEB56FA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abertayac-my.sharepoint.com/personal/2301413_uad_ac_uk/Documents/3rd%20Year/CMP304/Monte%20Carlo%20Tree%20Search/Regicide-ISMCTS/blind_times.xlsx" TargetMode="External"/><Relationship Id="rId1" Type="http://schemas.openxmlformats.org/officeDocument/2006/relationships/externalLinkPath" Target="blind_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ind_times"/>
      <sheetName val="Sheet1"/>
    </sheetNames>
    <sheetDataSet>
      <sheetData sheetId="0">
        <row r="18">
          <cell r="D18" t="str">
            <v>Average Time(s) Per Run</v>
          </cell>
        </row>
        <row r="19">
          <cell r="A19">
            <v>20</v>
          </cell>
          <cell r="D19">
            <v>2.14E-3</v>
          </cell>
        </row>
        <row r="20">
          <cell r="A20">
            <v>500</v>
          </cell>
          <cell r="D20">
            <v>1.2800000000000001E-3</v>
          </cell>
        </row>
        <row r="21">
          <cell r="A21">
            <v>10000</v>
          </cell>
          <cell r="D21">
            <v>1.0499999999999999E-3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D9A7CD-6C1D-F348-B14C-D2074C623EC5}" autoFormatId="16" applyNumberFormats="0" applyBorderFormats="0" applyFontFormats="0" applyPatternFormats="0" applyAlignmentFormats="0" applyWidthHeightFormats="0">
  <queryTableRefresh nextId="4">
    <queryTableFields count="3">
      <queryTableField id="1" name="Max Count" tableColumnId="1"/>
      <queryTableField id="2" name="Time(s)" tableColumnId="2"/>
      <queryTableField id="3" name="Dud_C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46486-2E4D-024D-BA78-FEA3DA36614B}" name="heuristic_times" displayName="heuristic_times" ref="A1:C16" tableType="queryTable" totalsRowShown="0">
  <autoFilter ref="A1:C16" xr:uid="{F9846486-2E4D-024D-BA78-FEA3DA36614B}"/>
  <tableColumns count="3">
    <tableColumn id="1" xr3:uid="{DCC0A1CC-DC44-834B-92AB-9E80A9DF8F34}" uniqueName="1" name="Max Count" queryTableFieldId="1"/>
    <tableColumn id="2" xr3:uid="{A964C1CA-92BC-514E-84F9-CCCE53B64BDA}" uniqueName="2" name="Time(s)" queryTableFieldId="2"/>
    <tableColumn id="3" xr3:uid="{B43A56DA-694F-D94F-997A-CF4C603ADC94}" uniqueName="3" name="Dud_Coun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0402-B1A2-FE45-B2C6-C14446EE64DA}">
  <dimension ref="A1:D21"/>
  <sheetViews>
    <sheetView tabSelected="1" topLeftCell="B1" zoomScale="166" zoomScaleNormal="108" workbookViewId="0">
      <selection activeCell="D3" sqref="D3"/>
    </sheetView>
  </sheetViews>
  <sheetFormatPr baseColWidth="10" defaultRowHeight="16" x14ac:dyDescent="0.2"/>
  <cols>
    <col min="1" max="1" width="12.5" bestFit="1" customWidth="1"/>
    <col min="2" max="2" width="12.1640625" bestFit="1" customWidth="1"/>
    <col min="3" max="3" width="12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v>4.6710791997611523E-2</v>
      </c>
      <c r="C2">
        <v>0</v>
      </c>
    </row>
    <row r="3" spans="1:3" x14ac:dyDescent="0.2">
      <c r="A3">
        <v>20</v>
      </c>
      <c r="B3">
        <v>5.2305542048998177E-2</v>
      </c>
      <c r="C3">
        <v>0</v>
      </c>
    </row>
    <row r="4" spans="1:3" x14ac:dyDescent="0.2">
      <c r="A4">
        <v>20</v>
      </c>
      <c r="B4">
        <v>5.5947624961845577E-2</v>
      </c>
      <c r="C4">
        <v>0</v>
      </c>
    </row>
    <row r="5" spans="1:3" x14ac:dyDescent="0.2">
      <c r="A5">
        <v>20</v>
      </c>
      <c r="B5">
        <v>5.5833375081419945E-2</v>
      </c>
      <c r="C5">
        <v>0</v>
      </c>
    </row>
    <row r="6" spans="1:3" x14ac:dyDescent="0.2">
      <c r="A6">
        <v>20</v>
      </c>
      <c r="B6">
        <v>3.8635708973743021E-2</v>
      </c>
      <c r="C6">
        <v>0</v>
      </c>
    </row>
    <row r="7" spans="1:3" x14ac:dyDescent="0.2">
      <c r="A7">
        <v>500</v>
      </c>
      <c r="B7">
        <v>0.46759124996606261</v>
      </c>
      <c r="C7">
        <v>245</v>
      </c>
    </row>
    <row r="8" spans="1:3" x14ac:dyDescent="0.2">
      <c r="A8">
        <v>500</v>
      </c>
      <c r="B8">
        <v>0.7910870419582352</v>
      </c>
      <c r="C8">
        <v>0</v>
      </c>
    </row>
    <row r="9" spans="1:3" x14ac:dyDescent="0.2">
      <c r="A9">
        <v>500</v>
      </c>
      <c r="B9">
        <v>0.64097737509291619</v>
      </c>
      <c r="C9">
        <v>0</v>
      </c>
    </row>
    <row r="10" spans="1:3" x14ac:dyDescent="0.2">
      <c r="A10">
        <v>500</v>
      </c>
      <c r="B10">
        <v>0.70710183307528496</v>
      </c>
      <c r="C10">
        <v>0</v>
      </c>
    </row>
    <row r="11" spans="1:3" x14ac:dyDescent="0.2">
      <c r="A11">
        <v>500</v>
      </c>
      <c r="B11">
        <v>0.73453408305067569</v>
      </c>
      <c r="C11">
        <v>0</v>
      </c>
    </row>
    <row r="12" spans="1:3" x14ac:dyDescent="0.2">
      <c r="A12">
        <v>10000</v>
      </c>
      <c r="B12">
        <v>13.455012042075396</v>
      </c>
      <c r="C12">
        <v>533</v>
      </c>
    </row>
    <row r="13" spans="1:3" x14ac:dyDescent="0.2">
      <c r="A13">
        <v>10000</v>
      </c>
      <c r="B13">
        <v>9.96143766597379</v>
      </c>
      <c r="C13">
        <v>1247</v>
      </c>
    </row>
    <row r="14" spans="1:3" x14ac:dyDescent="0.2">
      <c r="A14">
        <v>10000</v>
      </c>
      <c r="B14">
        <v>15.326820958056487</v>
      </c>
      <c r="C14">
        <v>3</v>
      </c>
    </row>
    <row r="15" spans="1:3" x14ac:dyDescent="0.2">
      <c r="A15">
        <v>10000</v>
      </c>
      <c r="B15">
        <v>12.585939083015546</v>
      </c>
      <c r="C15">
        <v>1071</v>
      </c>
    </row>
    <row r="16" spans="1:3" x14ac:dyDescent="0.2">
      <c r="A16">
        <v>10000</v>
      </c>
      <c r="B16">
        <v>8.6124363749986514</v>
      </c>
      <c r="C16">
        <v>1361</v>
      </c>
    </row>
    <row r="18" spans="1:4" x14ac:dyDescent="0.2">
      <c r="A18" t="s">
        <v>3</v>
      </c>
      <c r="B18" t="s">
        <v>4</v>
      </c>
      <c r="C18" t="s">
        <v>5</v>
      </c>
      <c r="D18" t="s">
        <v>6</v>
      </c>
    </row>
    <row r="19" spans="1:4" x14ac:dyDescent="0.2">
      <c r="A19">
        <v>20</v>
      </c>
      <c r="B19">
        <f>ROUND(AVERAGE(B2:B6), 4)</f>
        <v>4.99E-2</v>
      </c>
      <c r="C19">
        <f>AVERAGE(C2:C6)</f>
        <v>0</v>
      </c>
      <c r="D19">
        <f>ROUND(B19/A19, 5)</f>
        <v>2.5000000000000001E-3</v>
      </c>
    </row>
    <row r="20" spans="1:4" x14ac:dyDescent="0.2">
      <c r="A20">
        <v>500</v>
      </c>
      <c r="B20">
        <f>ROUND(AVERAGE(B7:B11), 4)</f>
        <v>0.66830000000000001</v>
      </c>
      <c r="C20">
        <f>AVERAGE(C7:C11)</f>
        <v>49</v>
      </c>
      <c r="D20">
        <f t="shared" ref="D20:D21" si="0">ROUND(B20/A20, 5)</f>
        <v>1.34E-3</v>
      </c>
    </row>
    <row r="21" spans="1:4" x14ac:dyDescent="0.2">
      <c r="A21">
        <v>10000</v>
      </c>
      <c r="B21">
        <f>ROUND(AVERAGE(B12:B16), 4)</f>
        <v>11.988300000000001</v>
      </c>
      <c r="C21">
        <f>AVERAGE(C12:C16)</f>
        <v>843</v>
      </c>
      <c r="D21">
        <f t="shared" si="0"/>
        <v>1.1999999999999999E-3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2FCD-423B-1441-9E77-967A7CFA34A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A C A g A U x k l W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U x k l W h Q d D 8 p a A Q A A L w I A A B M A A A B G b 3 J t d W x h c y 9 T Z W N 0 a W 9 u M S 5 t d V D B S g M x E L 0 X / I e w X r a w 3 S g V L 8 W D b B E F q 9 X d H k S k p N m x D W Q T m U y q S + m / O 9 u K B a m n 8 O Z N 3 r z 3 A m g y 3 o l y / 5 6 P T n o n v b B S C L V Y Q U Q T y O g 5 m Q a C u B I W q C d E 6 S N q Y F i E d T 7 2 O j b g K L 0 x F v L C O 2 I Q 0 k T O A m C Q g Q b w K e / N A h W 2 s r A + 1 i V 5 V E u Q j w 7 G a N Y w u F 4 A k m p n j g E G Q 6 0 c Y i 1 e Q K E s J t P h 2 Y W c d L K i U G i 9 q B C A 7 S r U K / k M S 6 N N D Y O 7 c l J U p f z j O N d h n f Q z 8 T o G a x p D g G w 6 y Z J M F N 7 G x n W R h p l 4 i p 6 g p N Z 2 m Q 4 g f / A O 3 v o Z J z 5 N p u g b J r p S V M 0 u E 1 6 t 1 I K 3 f p j b / T z d l 8 M 3 f + b X 1 p Z a W Y X d M c L 4 q 1 i s l F u y o N 5 Z E d R + w E G 0 Q u X C u 8 d m b 7 R i M q R H X G R i s 0 k m 6 o s D R U c M 7 x x d X u T d / p a 5 p O I a 0 t B n o t M X L j b c 9 Y 4 Z x 3 p + 5 N O 2 3 z P u X 3 + j b 1 B L A w Q U A A A I C A B T G S V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M Z J V o 0 p g r Q p Q A A A P Y A A A A S A A A A A A A A A A A A A A C k A Q A A A A B D b 2 5 m a W c v U G F j a 2 F n Z S 5 4 b W x Q S w E C F A M U A A A I C A B T G S V a F B 0 P y l o B A A A v A g A A E w A A A A A A A A A A A A A A p A H V A A A A R m 9 y b X V s Y X M v U 2 V j d G l v b j E u b V B L A Q I U A x Q A A A g I A F M Z J V o P y u m r p A A A A O k A A A A T A A A A A A A A A A A A A A C k A W A C A A B b Q 2 9 u d G V u d F 9 U e X B l c 1 0 u e G 1 s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K A A A A A A A A 7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a G V 1 c m l z d G l j X 3 R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1 c m l z d G l j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1 V D A z O j E w O j M 5 L j g 0 N T U y N D B a I i A v P j x F b n R y e S B U e X B l P S J G a W x s Q 2 9 s d W 1 u V H l w Z X M i I F Z h b H V l P S J z Q X d V R C I g L z 4 8 R W 5 0 c n k g V H l w Z T 0 i R m l s b E N v b H V t b k 5 h b W V z I i B W Y W x 1 Z T 0 i c 1 s m c X V v d D t N Y X g g Q 2 9 1 b n Q m c X V v d D s s J n F 1 b 3 Q 7 V G l t Z S h z K S Z x d W 9 0 O y w m c X V v d D t E d W R f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V y a X N 0 a W N f d G l t Z X M v Q X V 0 b 1 J l b W 9 2 Z W R D b 2 x 1 b W 5 z M S 5 7 T W F 4 I E N v d W 5 0 L D B 9 J n F 1 b 3 Q 7 L C Z x d W 9 0 O 1 N l Y 3 R p b 2 4 x L 2 h l d X J p c 3 R p Y 1 9 0 a W 1 l c y 9 B d X R v U m V t b 3 Z l Z E N v b H V t b n M x L n t U a W 1 l K H M p L D F 9 J n F 1 b 3 Q 7 L C Z x d W 9 0 O 1 N l Y 3 R p b 2 4 x L 2 h l d X J p c 3 R p Y 1 9 0 a W 1 l c y 9 B d X R v U m V t b 3 Z l Z E N v b H V t b n M x L n t E d W R f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G V 1 c m l z d G l j X 3 R p b W V z L 0 F 1 d G 9 S Z W 1 v d m V k Q 2 9 s d W 1 u c z E u e 0 1 h e C B D b 3 V u d C w w f S Z x d W 9 0 O y w m c X V v d D t T Z W N 0 a W 9 u M S 9 o Z X V y a X N 0 a W N f d G l t Z X M v Q X V 0 b 1 J l b W 9 2 Z W R D b 2 x 1 b W 5 z M S 5 7 V G l t Z S h z K S w x f S Z x d W 9 0 O y w m c X V v d D t T Z W N 0 a W 9 u M S 9 o Z X V y a X N 0 a W N f d G l t Z X M v Q X V 0 b 1 J l b W 9 2 Z W R D b 2 x 1 b W 5 z M S 5 7 R H V k X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V y a X N 0 a W N f d G l t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1 c m l z d G l j X 3 R p b W V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d X J p c 3 R p Y 1 9 0 a W 1 l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R 0 M v + h Z y s u T A N B g k q h k i G 9 w 0 B A Q E F A A S C A g C y I 4 i d C d t N 8 7 f L z 9 D 2 k c G i Z Y / C m o + m e S + b I u Y D f u w R b Y + c 3 x 3 Z W M 0 r n V 6 F V y y 0 U A K E P l n H w Z V 7 2 l g 5 Y S x Z M W 1 m Y k h 6 u P / g p D O b b L D y u s C E 4 O K 7 3 R m L j A x y l 9 r n n h a 4 Y p C H o v p Z 9 D a D N W J h r w 0 R g x N w g a l E 2 A v d d H 4 j n c e u m x C Q 7 s + a P A G o 3 g u X V b 1 s b H R q p t 5 C x 7 n Z f / I 5 U R c Y 4 + 6 Q w g n N f H z 0 / X d B b x z F l i g W q i O S o Z t Z X k C i o u P R C x k r N r e i 1 i f 7 z W 9 s K u + F A w L v p V E T g B w v m x 6 R S A f 2 1 N F D E 7 P Y C t S t / E a X F P x Y 0 t R S Q O Z y L 4 X 5 j u n D R O x u U q X 8 0 1 Z c 4 q j + W F F T s j c k Y 4 + f N R G W + o F z j I 7 t M f s O e H 7 6 K P H P J C l C I M / 7 W 7 d G N o / H 5 y t o L b p f / / 0 a p 5 b E g 9 2 W y H / w D w u z F o x J + Y M 4 5 3 D V o u d 9 2 0 K X C t d 3 Y b s Z c a 9 A v V H N r 0 r G 9 R g V Y 9 5 r M D q r A c y 2 2 S c 1 X Y U 2 I f T m / I I y Q 7 U Y o L V 1 D U 1 1 f N z I b G A a 1 I D c L g w d 9 x 4 M X b s N t 4 z H Y I l / o K s 1 U T c L n a 9 k y W D o 0 / i j L B Q 5 z I Q A T E 6 c A W Z L M 2 v X r L O e P X g 2 b 0 N z a V W A C T H A o v 8 Z V 7 u J t A U Y Q 6 N K t i / c Y Z e e 6 Y 2 b R o o Q a y 4 F + h M w q c U v 6 v g O x v E A O h A y X f G 0 7 a z 1 V M U E S k N S n Y y u x M b X l / Q 8 r a d k 3 D B 8 B g k q h k i G 9 w 0 B B w E w H Q Y J Y I Z I A W U D B A E q B B C h A S R L p w Z U 7 l l y f 6 g Z w / m b g F A l + / 8 G 4 1 K p r a g n i I f M L 8 t 2 G U 0 0 b p f E 8 v k f 1 7 n G 8 t m A x 2 S l 6 y B n X D P y p W L x I z S 2 1 p F t 0 s d 4 R x e K 0 5 G T 8 R a X X / w y D F p J 2 3 1 I e + S o b r E p H B 9 n b Q = = < / D a t a M a s h u p > 
</file>

<file path=customXml/itemProps1.xml><?xml version="1.0" encoding="utf-8"?>
<ds:datastoreItem xmlns:ds="http://schemas.openxmlformats.org/officeDocument/2006/customXml" ds:itemID="{DCE82403-4B8E-7949-81E6-69F708140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heuristic_times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Morrison</dc:creator>
  <cp:lastModifiedBy>NOAH MORRISON</cp:lastModifiedBy>
  <dcterms:created xsi:type="dcterms:W3CDTF">2025-01-05T03:06:39Z</dcterms:created>
  <dcterms:modified xsi:type="dcterms:W3CDTF">2025-01-05T19:04:10Z</dcterms:modified>
</cp:coreProperties>
</file>