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nniferhoey/Documents/Graduate School/Rutgers/Summer Flounder/Analysis/NePADE/"/>
    </mc:Choice>
  </mc:AlternateContent>
  <xr:revisionPtr revIDLastSave="0" documentId="13_ncr:1_{D8B55631-AA40-9647-88FF-E770787A0177}" xr6:coauthVersionLast="46" xr6:coauthVersionMax="46" xr10:uidLastSave="{00000000-0000-0000-0000-000000000000}"/>
  <bookViews>
    <workbookView xWindow="20" yWindow="460" windowWidth="23260" windowHeight="14200" activeTab="1" xr2:uid="{00000000-000D-0000-FFFF-FFFF00000000}"/>
  </bookViews>
  <sheets>
    <sheet name="N_at_Age" sheetId="15" r:id="rId1"/>
    <sheet name="N_at_Age_modified" sheetId="32" r:id="rId2"/>
    <sheet name="F_at_Age" sheetId="14" r:id="rId3"/>
    <sheet name="M_at_Age" sheetId="29" r:id="rId4"/>
    <sheet name="SSB_XW_at_Age" sheetId="30" r:id="rId5"/>
    <sheet name="Prop_Mat_at_Age" sheetId="3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" i="32" l="1"/>
  <c r="Q38" i="32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" i="32"/>
  <c r="O36" i="32"/>
  <c r="P36" i="32"/>
  <c r="Q36" i="32"/>
  <c r="R36" i="32"/>
  <c r="S36" i="32"/>
  <c r="T36" i="32"/>
  <c r="U36" i="32"/>
  <c r="O35" i="32"/>
  <c r="P35" i="32"/>
  <c r="Q35" i="32"/>
  <c r="R35" i="32"/>
  <c r="S35" i="32"/>
  <c r="T35" i="32"/>
  <c r="U35" i="32"/>
  <c r="O34" i="32"/>
  <c r="P34" i="32"/>
  <c r="Q34" i="32"/>
  <c r="R34" i="32"/>
  <c r="S34" i="32"/>
  <c r="T34" i="32"/>
  <c r="U34" i="32"/>
  <c r="O33" i="32"/>
  <c r="P33" i="32"/>
  <c r="Q33" i="32"/>
  <c r="R33" i="32"/>
  <c r="S33" i="32"/>
  <c r="T33" i="32"/>
  <c r="U33" i="32"/>
  <c r="O32" i="32"/>
  <c r="P32" i="32"/>
  <c r="Q32" i="32"/>
  <c r="R32" i="32"/>
  <c r="S32" i="32"/>
  <c r="T32" i="32"/>
  <c r="U32" i="32"/>
  <c r="O31" i="32"/>
  <c r="P31" i="32"/>
  <c r="Q31" i="32"/>
  <c r="R31" i="32"/>
  <c r="S31" i="32"/>
  <c r="T31" i="32"/>
  <c r="U31" i="32"/>
  <c r="O30" i="32"/>
  <c r="P30" i="32"/>
  <c r="Q30" i="32"/>
  <c r="R30" i="32"/>
  <c r="S30" i="32"/>
  <c r="T30" i="32"/>
  <c r="U30" i="32"/>
  <c r="O29" i="32"/>
  <c r="P29" i="32"/>
  <c r="Q29" i="32"/>
  <c r="R29" i="32"/>
  <c r="S29" i="32"/>
  <c r="T29" i="32"/>
  <c r="U29" i="32"/>
  <c r="O28" i="32"/>
  <c r="P28" i="32"/>
  <c r="Q28" i="32"/>
  <c r="R28" i="32"/>
  <c r="S28" i="32"/>
  <c r="T28" i="32"/>
  <c r="U28" i="32"/>
  <c r="O27" i="32"/>
  <c r="P27" i="32"/>
  <c r="Q27" i="32"/>
  <c r="R27" i="32"/>
  <c r="S27" i="32"/>
  <c r="T27" i="32"/>
  <c r="U27" i="32"/>
  <c r="O26" i="32"/>
  <c r="P26" i="32"/>
  <c r="Q26" i="32"/>
  <c r="R26" i="32"/>
  <c r="S26" i="32"/>
  <c r="T26" i="32"/>
  <c r="U26" i="32"/>
  <c r="O25" i="32"/>
  <c r="P25" i="32"/>
  <c r="Q25" i="32"/>
  <c r="R25" i="32"/>
  <c r="S25" i="32"/>
  <c r="T25" i="32"/>
  <c r="U25" i="32"/>
  <c r="O24" i="32"/>
  <c r="P24" i="32"/>
  <c r="Q24" i="32"/>
  <c r="R24" i="32"/>
  <c r="S24" i="32"/>
  <c r="T24" i="32"/>
  <c r="U24" i="32"/>
  <c r="O23" i="32"/>
  <c r="P23" i="32"/>
  <c r="Q23" i="32"/>
  <c r="R23" i="32"/>
  <c r="S23" i="32"/>
  <c r="T23" i="32"/>
  <c r="U23" i="32"/>
  <c r="O22" i="32"/>
  <c r="P22" i="32"/>
  <c r="Q22" i="32"/>
  <c r="R22" i="32"/>
  <c r="S22" i="32"/>
  <c r="T22" i="32"/>
  <c r="U22" i="32"/>
  <c r="O21" i="32"/>
  <c r="P21" i="32"/>
  <c r="Q21" i="32"/>
  <c r="R21" i="32"/>
  <c r="S21" i="32"/>
  <c r="T21" i="32"/>
  <c r="U21" i="32"/>
  <c r="O20" i="32"/>
  <c r="P20" i="32"/>
  <c r="Q20" i="32"/>
  <c r="R20" i="32"/>
  <c r="S20" i="32"/>
  <c r="T20" i="32"/>
  <c r="U20" i="32"/>
  <c r="O19" i="32"/>
  <c r="P19" i="32"/>
  <c r="Q19" i="32"/>
  <c r="R19" i="32"/>
  <c r="S19" i="32"/>
  <c r="T19" i="32"/>
  <c r="U19" i="32"/>
  <c r="O18" i="32"/>
  <c r="P18" i="32"/>
  <c r="Q18" i="32"/>
  <c r="R18" i="32"/>
  <c r="S18" i="32"/>
  <c r="T18" i="32"/>
  <c r="U18" i="32"/>
  <c r="O17" i="32"/>
  <c r="P17" i="32"/>
  <c r="Q17" i="32"/>
  <c r="R17" i="32"/>
  <c r="S17" i="32"/>
  <c r="T17" i="32"/>
  <c r="U17" i="32"/>
  <c r="O16" i="32"/>
  <c r="P16" i="32"/>
  <c r="Q16" i="32"/>
  <c r="R16" i="32"/>
  <c r="S16" i="32"/>
  <c r="T16" i="32"/>
  <c r="U16" i="32"/>
  <c r="O15" i="32"/>
  <c r="P15" i="32"/>
  <c r="Q15" i="32"/>
  <c r="R15" i="32"/>
  <c r="S15" i="32"/>
  <c r="T15" i="32"/>
  <c r="U15" i="32"/>
  <c r="O14" i="32"/>
  <c r="P14" i="32"/>
  <c r="Q14" i="32"/>
  <c r="R14" i="32"/>
  <c r="S14" i="32"/>
  <c r="T14" i="32"/>
  <c r="U14" i="32"/>
  <c r="O13" i="32"/>
  <c r="P13" i="32"/>
  <c r="Q13" i="32"/>
  <c r="R13" i="32"/>
  <c r="S13" i="32"/>
  <c r="T13" i="32"/>
  <c r="U13" i="32"/>
  <c r="O12" i="32"/>
  <c r="P12" i="32"/>
  <c r="Q12" i="32"/>
  <c r="R12" i="32"/>
  <c r="S12" i="32"/>
  <c r="T12" i="32"/>
  <c r="U12" i="32"/>
  <c r="O11" i="32"/>
  <c r="P11" i="32"/>
  <c r="Q11" i="32"/>
  <c r="R11" i="32"/>
  <c r="S11" i="32"/>
  <c r="T11" i="32"/>
  <c r="U11" i="32"/>
  <c r="O10" i="32"/>
  <c r="P10" i="32"/>
  <c r="Q10" i="32"/>
  <c r="R10" i="32"/>
  <c r="S10" i="32"/>
  <c r="T10" i="32"/>
  <c r="U10" i="32"/>
  <c r="O9" i="32"/>
  <c r="P9" i="32"/>
  <c r="Q9" i="32"/>
  <c r="R9" i="32"/>
  <c r="S9" i="32"/>
  <c r="T9" i="32"/>
  <c r="U9" i="32"/>
  <c r="O8" i="32"/>
  <c r="P8" i="32"/>
  <c r="Q8" i="32"/>
  <c r="R8" i="32"/>
  <c r="S8" i="32"/>
  <c r="T8" i="32"/>
  <c r="U8" i="32"/>
  <c r="O7" i="32"/>
  <c r="P7" i="32"/>
  <c r="Q7" i="32"/>
  <c r="R7" i="32"/>
  <c r="S7" i="32"/>
  <c r="T7" i="32"/>
  <c r="U7" i="32"/>
  <c r="O6" i="32"/>
  <c r="P6" i="32"/>
  <c r="Q6" i="32"/>
  <c r="R6" i="32"/>
  <c r="S6" i="32"/>
  <c r="T6" i="32"/>
  <c r="U6" i="32"/>
  <c r="N35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6" i="32"/>
  <c r="N7" i="32"/>
  <c r="N6" i="32"/>
  <c r="O5" i="32"/>
  <c r="P5" i="32"/>
  <c r="Q5" i="32"/>
  <c r="R5" i="32"/>
  <c r="S5" i="32"/>
  <c r="T5" i="32"/>
  <c r="U5" i="32"/>
  <c r="N5" i="32"/>
  <c r="O4" i="32"/>
  <c r="P4" i="32"/>
  <c r="Q4" i="32"/>
  <c r="R4" i="32"/>
  <c r="S4" i="32"/>
  <c r="T4" i="32"/>
  <c r="U4" i="32"/>
  <c r="N4" i="32"/>
  <c r="O3" i="32"/>
  <c r="P3" i="32"/>
  <c r="Q3" i="32"/>
  <c r="R3" i="32"/>
  <c r="S3" i="32"/>
  <c r="T3" i="32"/>
  <c r="U3" i="32"/>
  <c r="N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" i="32"/>
</calcChain>
</file>

<file path=xl/sharedStrings.xml><?xml version="1.0" encoding="utf-8"?>
<sst xmlns="http://schemas.openxmlformats.org/spreadsheetml/2006/main" count="16" uniqueCount="4">
  <si>
    <t>Year</t>
  </si>
  <si>
    <t>Age</t>
  </si>
  <si>
    <t>Year sum</t>
  </si>
  <si>
    <t>3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</si>
</sst>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5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3" fontId="0" fillId="0" borderId="0" xfId="0" applyNumberFormat="1"/>
    <xf numFmtId="166" fontId="2" fillId="0" borderId="0" xfId="0" applyNumberFormat="1" applyFont="1"/>
    <xf numFmtId="164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workbookViewId="0">
      <selection sqref="A1:XFD1048576"/>
    </sheetView>
  </sheetViews>
  <sheetFormatPr baseColWidth="10" defaultColWidth="8.83203125" defaultRowHeight="13" x14ac:dyDescent="0.15"/>
  <sheetData>
    <row r="1" spans="1:28" x14ac:dyDescent="0.15">
      <c r="A1" s="5"/>
      <c r="B1" s="5"/>
      <c r="C1" s="5"/>
      <c r="D1" s="5"/>
      <c r="E1" s="5" t="s">
        <v>1</v>
      </c>
      <c r="F1" s="5"/>
      <c r="G1" s="5"/>
      <c r="H1" s="5"/>
      <c r="I1" s="5"/>
    </row>
    <row r="2" spans="1:28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</row>
    <row r="3" spans="1:28" x14ac:dyDescent="0.15">
      <c r="A3" s="5">
        <v>1982</v>
      </c>
      <c r="B3" s="7">
        <v>61129.3</v>
      </c>
      <c r="C3" s="7">
        <v>42103</v>
      </c>
      <c r="D3" s="7">
        <v>23923</v>
      </c>
      <c r="E3" s="7">
        <v>2383.7800000000002</v>
      </c>
      <c r="F3" s="7">
        <v>859.94500000000005</v>
      </c>
      <c r="G3" s="7">
        <v>279.94299999999998</v>
      </c>
      <c r="H3" s="7">
        <v>208.46199999999999</v>
      </c>
      <c r="I3" s="7">
        <v>134.01900000000001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5">
        <v>1983</v>
      </c>
      <c r="B4" s="7">
        <v>74701.399999999994</v>
      </c>
      <c r="C4" s="7">
        <v>46062.7</v>
      </c>
      <c r="D4" s="7">
        <v>20612.8</v>
      </c>
      <c r="E4" s="7">
        <v>6381.91</v>
      </c>
      <c r="F4" s="7">
        <v>643.303</v>
      </c>
      <c r="G4" s="7">
        <v>301.20499999999998</v>
      </c>
      <c r="H4" s="7">
        <v>108.05800000000001</v>
      </c>
      <c r="I4" s="7">
        <v>120.11199999999999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15">
      <c r="A5" s="5">
        <v>1984</v>
      </c>
      <c r="B5" s="7">
        <v>39281.5</v>
      </c>
      <c r="C5" s="7">
        <v>55852</v>
      </c>
      <c r="D5" s="7">
        <v>19336.400000000001</v>
      </c>
      <c r="E5" s="7">
        <v>3841.51</v>
      </c>
      <c r="F5" s="7">
        <v>1203.8399999999999</v>
      </c>
      <c r="G5" s="7">
        <v>172.00399999999999</v>
      </c>
      <c r="H5" s="7">
        <v>91.714200000000005</v>
      </c>
      <c r="I5" s="7">
        <v>59.230200000000004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15">
      <c r="A6" s="5">
        <v>1985</v>
      </c>
      <c r="B6" s="7">
        <v>61588.1</v>
      </c>
      <c r="C6" s="7">
        <v>29266.400000000001</v>
      </c>
      <c r="D6" s="7">
        <v>21774.9</v>
      </c>
      <c r="E6" s="7">
        <v>3008.41</v>
      </c>
      <c r="F6" s="7">
        <v>604.94899999999996</v>
      </c>
      <c r="G6" s="7">
        <v>280.94799999999998</v>
      </c>
      <c r="H6" s="7">
        <v>46.478499999999997</v>
      </c>
      <c r="I6" s="7">
        <v>35.322600000000001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15">
      <c r="A7" s="5">
        <v>1986</v>
      </c>
      <c r="B7" s="7">
        <v>61496.9</v>
      </c>
      <c r="C7" s="7">
        <v>46067.3</v>
      </c>
      <c r="D7" s="7">
        <v>12078.2</v>
      </c>
      <c r="E7" s="7">
        <v>3728.01</v>
      </c>
      <c r="F7" s="7">
        <v>520.60199999999998</v>
      </c>
      <c r="G7" s="7">
        <v>151.66300000000001</v>
      </c>
      <c r="H7" s="7">
        <v>80.867699999999999</v>
      </c>
      <c r="I7" s="7">
        <v>20.3582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15">
      <c r="A8" s="5">
        <v>1987</v>
      </c>
      <c r="B8" s="7">
        <v>42072.5</v>
      </c>
      <c r="C8" s="7">
        <v>45611.4</v>
      </c>
      <c r="D8" s="7">
        <v>16572.099999999999</v>
      </c>
      <c r="E8" s="7">
        <v>1581.61</v>
      </c>
      <c r="F8" s="7">
        <v>494.49700000000001</v>
      </c>
      <c r="G8" s="7">
        <v>106.727</v>
      </c>
      <c r="H8" s="7">
        <v>36.568199999999997</v>
      </c>
      <c r="I8" s="7">
        <v>21.976099999999999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15">
      <c r="A9" s="5">
        <v>1988</v>
      </c>
      <c r="B9" s="7">
        <v>9812.68</v>
      </c>
      <c r="C9" s="7">
        <v>31351.5</v>
      </c>
      <c r="D9" s="7">
        <v>18084.900000000001</v>
      </c>
      <c r="E9" s="7">
        <v>2745.81</v>
      </c>
      <c r="F9" s="7">
        <v>265.42899999999997</v>
      </c>
      <c r="G9" s="7">
        <v>121.035</v>
      </c>
      <c r="H9" s="7">
        <v>30.0672</v>
      </c>
      <c r="I9" s="7">
        <v>14.4245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15">
      <c r="A10" s="5">
        <v>1989</v>
      </c>
      <c r="B10" s="7">
        <v>30401.8</v>
      </c>
      <c r="C10" s="7">
        <v>7235.07</v>
      </c>
      <c r="D10" s="7">
        <v>9905.7999999999993</v>
      </c>
      <c r="E10" s="7">
        <v>1708.77</v>
      </c>
      <c r="F10" s="7">
        <v>262.72199999999998</v>
      </c>
      <c r="G10" s="7">
        <v>42.550199999999997</v>
      </c>
      <c r="H10" s="7">
        <v>23.5166</v>
      </c>
      <c r="I10" s="7">
        <v>7.3416899999999998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15">
      <c r="A11" s="5">
        <v>1990</v>
      </c>
      <c r="B11" s="7">
        <v>35747.300000000003</v>
      </c>
      <c r="C11" s="7">
        <v>21792.400000000001</v>
      </c>
      <c r="D11" s="7">
        <v>1977.61</v>
      </c>
      <c r="E11" s="7">
        <v>1383.91</v>
      </c>
      <c r="F11" s="7">
        <v>247.61099999999999</v>
      </c>
      <c r="G11" s="7">
        <v>57.002600000000001</v>
      </c>
      <c r="H11" s="7">
        <v>10.7309</v>
      </c>
      <c r="I11" s="7">
        <v>6.9808700000000004</v>
      </c>
    </row>
    <row r="12" spans="1:28" x14ac:dyDescent="0.15">
      <c r="A12" s="5">
        <v>1991</v>
      </c>
      <c r="B12" s="7">
        <v>40289.1</v>
      </c>
      <c r="C12" s="7">
        <v>26249.3</v>
      </c>
      <c r="D12" s="7">
        <v>8268.57</v>
      </c>
      <c r="E12" s="7">
        <v>457.36900000000003</v>
      </c>
      <c r="F12" s="7">
        <v>328.81700000000001</v>
      </c>
      <c r="G12" s="7">
        <v>78.287800000000004</v>
      </c>
      <c r="H12" s="7">
        <v>20.047599999999999</v>
      </c>
      <c r="I12" s="7">
        <v>5.5976699999999999</v>
      </c>
    </row>
    <row r="13" spans="1:28" x14ac:dyDescent="0.15">
      <c r="A13" s="5">
        <v>1992</v>
      </c>
      <c r="B13" s="7">
        <v>39005</v>
      </c>
      <c r="C13" s="7">
        <v>29913</v>
      </c>
      <c r="D13" s="7">
        <v>10376.6</v>
      </c>
      <c r="E13" s="7">
        <v>1537.72</v>
      </c>
      <c r="F13" s="7">
        <v>86.494399999999999</v>
      </c>
      <c r="G13" s="7">
        <v>87.914699999999996</v>
      </c>
      <c r="H13" s="7">
        <v>23.814499999999999</v>
      </c>
      <c r="I13" s="7">
        <v>7.1421299999999999</v>
      </c>
    </row>
    <row r="14" spans="1:28" x14ac:dyDescent="0.15">
      <c r="A14" s="5">
        <v>1993</v>
      </c>
      <c r="B14" s="7">
        <v>36526.199999999997</v>
      </c>
      <c r="C14" s="7">
        <v>27940.9</v>
      </c>
      <c r="D14" s="7">
        <v>8702.8700000000008</v>
      </c>
      <c r="E14" s="7">
        <v>1917.12</v>
      </c>
      <c r="F14" s="7">
        <v>295.87900000000002</v>
      </c>
      <c r="G14" s="7">
        <v>23.196300000000001</v>
      </c>
      <c r="H14" s="7">
        <v>26.683299999999999</v>
      </c>
      <c r="I14" s="7">
        <v>8.5951799999999992</v>
      </c>
    </row>
    <row r="15" spans="1:28" x14ac:dyDescent="0.15">
      <c r="A15" s="5">
        <v>1994</v>
      </c>
      <c r="B15" s="7">
        <v>45294.400000000001</v>
      </c>
      <c r="C15" s="7">
        <v>26889.8</v>
      </c>
      <c r="D15" s="7">
        <v>10543.5</v>
      </c>
      <c r="E15" s="7">
        <v>1799.72</v>
      </c>
      <c r="F15" s="7">
        <v>406.00700000000001</v>
      </c>
      <c r="G15" s="7">
        <v>85.896199999999993</v>
      </c>
      <c r="H15" s="7">
        <v>7.5740100000000004</v>
      </c>
      <c r="I15" s="7">
        <v>10.5671</v>
      </c>
    </row>
    <row r="16" spans="1:28" x14ac:dyDescent="0.15">
      <c r="A16" s="5">
        <v>1995</v>
      </c>
      <c r="B16" s="7">
        <v>56390.400000000001</v>
      </c>
      <c r="C16" s="7">
        <v>33022.800000000003</v>
      </c>
      <c r="D16" s="7">
        <v>9518.7099999999991</v>
      </c>
      <c r="E16" s="7">
        <v>2354.5</v>
      </c>
      <c r="F16" s="7">
        <v>414.67899999999997</v>
      </c>
      <c r="G16" s="7">
        <v>125.206</v>
      </c>
      <c r="H16" s="7">
        <v>29.528600000000001</v>
      </c>
      <c r="I16" s="7">
        <v>5.3848700000000003</v>
      </c>
    </row>
    <row r="17" spans="1:9" x14ac:dyDescent="0.15">
      <c r="A17" s="5">
        <v>1996</v>
      </c>
      <c r="B17" s="7">
        <v>40311.4</v>
      </c>
      <c r="C17" s="7">
        <v>42782.7</v>
      </c>
      <c r="D17" s="7">
        <v>20750.599999999999</v>
      </c>
      <c r="E17" s="7">
        <v>2555.83</v>
      </c>
      <c r="F17" s="7">
        <v>302.58499999999998</v>
      </c>
      <c r="G17" s="7">
        <v>54.730400000000003</v>
      </c>
      <c r="H17" s="7">
        <v>21.583400000000001</v>
      </c>
      <c r="I17" s="7">
        <v>6.4792899999999998</v>
      </c>
    </row>
    <row r="18" spans="1:9" x14ac:dyDescent="0.15">
      <c r="A18" s="5">
        <v>1997</v>
      </c>
      <c r="B18" s="7">
        <v>37036</v>
      </c>
      <c r="C18" s="7">
        <v>30613.5</v>
      </c>
      <c r="D18" s="7">
        <v>27635.3</v>
      </c>
      <c r="E18" s="7">
        <v>6836.76</v>
      </c>
      <c r="F18" s="7">
        <v>483.56099999999998</v>
      </c>
      <c r="G18" s="7">
        <v>58.906500000000001</v>
      </c>
      <c r="H18" s="7">
        <v>13.0832</v>
      </c>
      <c r="I18" s="7">
        <v>7.1355199999999996</v>
      </c>
    </row>
    <row r="19" spans="1:9" x14ac:dyDescent="0.15">
      <c r="A19" s="5">
        <v>1998</v>
      </c>
      <c r="B19" s="7">
        <v>39531.5</v>
      </c>
      <c r="C19" s="7">
        <v>28300.2</v>
      </c>
      <c r="D19" s="7">
        <v>21193.8</v>
      </c>
      <c r="E19" s="7">
        <v>12555.3</v>
      </c>
      <c r="F19" s="7">
        <v>2191.65</v>
      </c>
      <c r="G19" s="7">
        <v>157.57</v>
      </c>
      <c r="H19" s="7">
        <v>21.853200000000001</v>
      </c>
      <c r="I19" s="7">
        <v>7.8722500000000002</v>
      </c>
    </row>
    <row r="20" spans="1:9" x14ac:dyDescent="0.15">
      <c r="A20" s="5">
        <v>1999</v>
      </c>
      <c r="B20" s="7">
        <v>32793.300000000003</v>
      </c>
      <c r="C20" s="7">
        <v>30203.1</v>
      </c>
      <c r="D20" s="7">
        <v>19665.900000000001</v>
      </c>
      <c r="E20" s="7">
        <v>10035.9</v>
      </c>
      <c r="F20" s="7">
        <v>4377.2</v>
      </c>
      <c r="G20" s="7">
        <v>777.81299999999999</v>
      </c>
      <c r="H20" s="7">
        <v>62.780999999999999</v>
      </c>
      <c r="I20" s="7">
        <v>12.2903</v>
      </c>
    </row>
    <row r="21" spans="1:9" x14ac:dyDescent="0.15">
      <c r="A21" s="5">
        <v>2000</v>
      </c>
      <c r="B21" s="7">
        <v>43741.3</v>
      </c>
      <c r="C21" s="7">
        <v>24982.400000000001</v>
      </c>
      <c r="D21" s="7">
        <v>20823.400000000001</v>
      </c>
      <c r="E21" s="7">
        <v>10058</v>
      </c>
      <c r="F21" s="7">
        <v>4281.25</v>
      </c>
      <c r="G21" s="7">
        <v>1922.61</v>
      </c>
      <c r="H21" s="7">
        <v>369.17</v>
      </c>
      <c r="I21" s="7">
        <v>36.179400000000001</v>
      </c>
    </row>
    <row r="22" spans="1:9" x14ac:dyDescent="0.15">
      <c r="A22" s="5">
        <v>2001</v>
      </c>
      <c r="B22" s="7">
        <v>45578.5</v>
      </c>
      <c r="C22" s="7">
        <v>33368.9</v>
      </c>
      <c r="D22" s="7">
        <v>17365.400000000001</v>
      </c>
      <c r="E22" s="7">
        <v>10691.9</v>
      </c>
      <c r="F22" s="7">
        <v>4222.03</v>
      </c>
      <c r="G22" s="7">
        <v>1842.2</v>
      </c>
      <c r="H22" s="7">
        <v>898.51300000000003</v>
      </c>
      <c r="I22" s="7">
        <v>192.33799999999999</v>
      </c>
    </row>
    <row r="23" spans="1:9" x14ac:dyDescent="0.15">
      <c r="A23" s="5">
        <v>2002</v>
      </c>
      <c r="B23" s="7">
        <v>49286.1</v>
      </c>
      <c r="C23" s="7">
        <v>34908.300000000003</v>
      </c>
      <c r="D23" s="7">
        <v>23937.7</v>
      </c>
      <c r="E23" s="7">
        <v>9724.2800000000007</v>
      </c>
      <c r="F23" s="7">
        <v>4974.58</v>
      </c>
      <c r="G23" s="7">
        <v>1992.05</v>
      </c>
      <c r="H23" s="7">
        <v>934.71199999999999</v>
      </c>
      <c r="I23" s="7">
        <v>564.43399999999997</v>
      </c>
    </row>
    <row r="24" spans="1:9" x14ac:dyDescent="0.15">
      <c r="A24" s="5">
        <v>2003</v>
      </c>
      <c r="B24" s="7">
        <v>36635.599999999999</v>
      </c>
      <c r="C24" s="7">
        <v>37779.300000000003</v>
      </c>
      <c r="D24" s="7">
        <v>25257.1</v>
      </c>
      <c r="E24" s="7">
        <v>13896.5</v>
      </c>
      <c r="F24" s="7">
        <v>4788.5600000000004</v>
      </c>
      <c r="G24" s="7">
        <v>2479.64</v>
      </c>
      <c r="H24" s="7">
        <v>1059.47</v>
      </c>
      <c r="I24" s="7">
        <v>817.64200000000005</v>
      </c>
    </row>
    <row r="25" spans="1:9" x14ac:dyDescent="0.15">
      <c r="A25" s="5">
        <v>2004</v>
      </c>
      <c r="B25" s="7">
        <v>51688.5</v>
      </c>
      <c r="C25" s="7">
        <v>28075.200000000001</v>
      </c>
      <c r="D25" s="7">
        <v>27325.3</v>
      </c>
      <c r="E25" s="7">
        <v>14812.6</v>
      </c>
      <c r="F25" s="7">
        <v>7012.87</v>
      </c>
      <c r="G25" s="7">
        <v>2448.8000000000002</v>
      </c>
      <c r="H25" s="7">
        <v>1346.95</v>
      </c>
      <c r="I25" s="7">
        <v>1045.44</v>
      </c>
    </row>
    <row r="26" spans="1:9" x14ac:dyDescent="0.15">
      <c r="A26" s="5">
        <v>2005</v>
      </c>
      <c r="B26" s="7">
        <v>29307.200000000001</v>
      </c>
      <c r="C26" s="7">
        <v>39565.9</v>
      </c>
      <c r="D26" s="7">
        <v>20112.5</v>
      </c>
      <c r="E26" s="7">
        <v>15548.9</v>
      </c>
      <c r="F26" s="7">
        <v>7181.62</v>
      </c>
      <c r="G26" s="7">
        <v>3455.62</v>
      </c>
      <c r="H26" s="7">
        <v>1287.6099999999999</v>
      </c>
      <c r="I26" s="7">
        <v>1290.8399999999999</v>
      </c>
    </row>
    <row r="27" spans="1:9" x14ac:dyDescent="0.15">
      <c r="A27" s="5">
        <v>2006</v>
      </c>
      <c r="B27" s="7">
        <v>36552.199999999997</v>
      </c>
      <c r="C27" s="7">
        <v>22416.7</v>
      </c>
      <c r="D27" s="7">
        <v>28180.400000000001</v>
      </c>
      <c r="E27" s="7">
        <v>11282.1</v>
      </c>
      <c r="F27" s="7">
        <v>7425.4</v>
      </c>
      <c r="G27" s="7">
        <v>3493.05</v>
      </c>
      <c r="H27" s="7">
        <v>1795.59</v>
      </c>
      <c r="I27" s="7">
        <v>1377.49</v>
      </c>
    </row>
    <row r="28" spans="1:9" x14ac:dyDescent="0.15">
      <c r="A28" s="5">
        <v>2007</v>
      </c>
      <c r="B28" s="7">
        <v>37751.1</v>
      </c>
      <c r="C28" s="7">
        <v>28000.9</v>
      </c>
      <c r="D28" s="7">
        <v>16233.2</v>
      </c>
      <c r="E28" s="7">
        <v>17032.7</v>
      </c>
      <c r="F28" s="7">
        <v>6080.52</v>
      </c>
      <c r="G28" s="7">
        <v>4063.31</v>
      </c>
      <c r="H28" s="7">
        <v>2007.29</v>
      </c>
      <c r="I28" s="7">
        <v>1858.81</v>
      </c>
    </row>
    <row r="29" spans="1:9" x14ac:dyDescent="0.15">
      <c r="A29" s="5">
        <v>2008</v>
      </c>
      <c r="B29" s="7">
        <v>44335.8</v>
      </c>
      <c r="C29" s="7">
        <v>28873.200000000001</v>
      </c>
      <c r="D29" s="7">
        <v>20132</v>
      </c>
      <c r="E29" s="7">
        <v>9971.18</v>
      </c>
      <c r="F29" s="7">
        <v>9740.61</v>
      </c>
      <c r="G29" s="7">
        <v>3550.5</v>
      </c>
      <c r="H29" s="7">
        <v>2460.54</v>
      </c>
      <c r="I29" s="7">
        <v>2370.8200000000002</v>
      </c>
    </row>
    <row r="30" spans="1:9" x14ac:dyDescent="0.15">
      <c r="A30" s="8">
        <v>2009</v>
      </c>
      <c r="B30" s="7">
        <v>52288.5</v>
      </c>
      <c r="C30" s="7">
        <v>33938</v>
      </c>
      <c r="D30" s="7">
        <v>21364.5</v>
      </c>
      <c r="E30" s="7">
        <v>13785.1</v>
      </c>
      <c r="F30" s="7">
        <v>6183.14</v>
      </c>
      <c r="G30" s="7">
        <v>5280.41</v>
      </c>
      <c r="H30" s="7">
        <v>1968.71</v>
      </c>
      <c r="I30" s="7">
        <v>2827.05</v>
      </c>
    </row>
    <row r="31" spans="1:9" x14ac:dyDescent="0.15">
      <c r="A31" s="5">
        <v>2010</v>
      </c>
      <c r="B31" s="7">
        <v>35861.300000000003</v>
      </c>
      <c r="C31" s="7">
        <v>40018.5</v>
      </c>
      <c r="D31" s="7">
        <v>25087.1</v>
      </c>
      <c r="E31" s="7">
        <v>14596.5</v>
      </c>
      <c r="F31" s="7">
        <v>8524.9500000000007</v>
      </c>
      <c r="G31" s="7">
        <v>3340.87</v>
      </c>
      <c r="H31" s="7">
        <v>2920.26</v>
      </c>
      <c r="I31" s="7">
        <v>2826.97</v>
      </c>
    </row>
    <row r="32" spans="1:9" x14ac:dyDescent="0.15">
      <c r="A32" s="5">
        <v>2011</v>
      </c>
      <c r="B32" s="7">
        <v>20705.3</v>
      </c>
      <c r="C32" s="7">
        <v>27440</v>
      </c>
      <c r="D32" s="7">
        <v>29543.4</v>
      </c>
      <c r="E32" s="7">
        <v>17040.599999999999</v>
      </c>
      <c r="F32" s="7">
        <v>8883.1</v>
      </c>
      <c r="G32" s="7">
        <v>4475.72</v>
      </c>
      <c r="H32" s="7">
        <v>1795.84</v>
      </c>
      <c r="I32" s="7">
        <v>3275.61</v>
      </c>
    </row>
    <row r="33" spans="1:9" x14ac:dyDescent="0.15">
      <c r="A33" s="5">
        <v>2012</v>
      </c>
      <c r="B33" s="7">
        <v>23899.3</v>
      </c>
      <c r="C33" s="7">
        <v>15848.2</v>
      </c>
      <c r="D33" s="7">
        <v>20292</v>
      </c>
      <c r="E33" s="7">
        <v>19948.900000000001</v>
      </c>
      <c r="F33" s="7">
        <v>9992.69</v>
      </c>
      <c r="G33" s="7">
        <v>4322.51</v>
      </c>
      <c r="H33" s="7">
        <v>2223.0300000000002</v>
      </c>
      <c r="I33" s="7">
        <v>2757.39</v>
      </c>
    </row>
    <row r="34" spans="1:9" x14ac:dyDescent="0.15">
      <c r="A34" s="5">
        <v>2013</v>
      </c>
      <c r="B34" s="7">
        <v>26977.5</v>
      </c>
      <c r="C34" s="7">
        <v>18326</v>
      </c>
      <c r="D34" s="7">
        <v>11840.5</v>
      </c>
      <c r="E34" s="7">
        <v>14113.3</v>
      </c>
      <c r="F34" s="7">
        <v>12383.3</v>
      </c>
      <c r="G34" s="7">
        <v>5323.44</v>
      </c>
      <c r="H34" s="7">
        <v>2337.35</v>
      </c>
      <c r="I34" s="7">
        <v>2872.95</v>
      </c>
    </row>
    <row r="35" spans="1:9" x14ac:dyDescent="0.15">
      <c r="A35" s="5">
        <v>2014</v>
      </c>
      <c r="B35" s="7">
        <v>34756.9</v>
      </c>
      <c r="C35" s="7">
        <v>20684.599999999999</v>
      </c>
      <c r="D35" s="7">
        <v>13684.9</v>
      </c>
      <c r="E35" s="7">
        <v>8221.43</v>
      </c>
      <c r="F35" s="7">
        <v>8727.52</v>
      </c>
      <c r="G35" s="7">
        <v>6554.53</v>
      </c>
      <c r="H35" s="7">
        <v>2860.7</v>
      </c>
      <c r="I35" s="7">
        <v>2989.23</v>
      </c>
    </row>
    <row r="36" spans="1:9" x14ac:dyDescent="0.15">
      <c r="A36" s="5">
        <v>2015</v>
      </c>
      <c r="B36" s="7">
        <v>22973.200000000001</v>
      </c>
      <c r="C36" s="7">
        <v>26618.9</v>
      </c>
      <c r="D36" s="7">
        <v>15347.8</v>
      </c>
      <c r="E36" s="7">
        <v>9396.85</v>
      </c>
      <c r="F36" s="7">
        <v>5063.1499999999996</v>
      </c>
      <c r="G36" s="7">
        <v>4642.01</v>
      </c>
      <c r="H36" s="7">
        <v>3556.87</v>
      </c>
      <c r="I36" s="7">
        <v>3368.3</v>
      </c>
    </row>
  </sheetData>
  <phoneticPr fontId="1" type="noConversion"/>
  <pageMargins left="0.75" right="0.75" top="1" bottom="1" header="0.5" footer="0.5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94C2-EC39-E64A-92B9-B5653FB6D5BB}">
  <dimension ref="A1:AB38"/>
  <sheetViews>
    <sheetView tabSelected="1" topLeftCell="H4" workbookViewId="0">
      <selection activeCell="P39" sqref="P39"/>
    </sheetView>
  </sheetViews>
  <sheetFormatPr baseColWidth="10" defaultColWidth="8.83203125" defaultRowHeight="13" x14ac:dyDescent="0.15"/>
  <sheetData>
    <row r="1" spans="1:28" x14ac:dyDescent="0.15">
      <c r="A1" s="5"/>
      <c r="B1" s="5"/>
      <c r="C1" s="5"/>
      <c r="D1" s="5"/>
      <c r="E1" s="5" t="s">
        <v>1</v>
      </c>
      <c r="F1" s="5"/>
      <c r="G1" s="5"/>
      <c r="H1" s="5"/>
      <c r="I1" s="5"/>
      <c r="M1" s="5"/>
      <c r="N1" s="5"/>
      <c r="O1" s="5"/>
      <c r="P1" s="5"/>
      <c r="Q1" s="5" t="s">
        <v>1</v>
      </c>
      <c r="R1" s="5"/>
      <c r="S1" s="5"/>
      <c r="T1" s="5"/>
      <c r="U1" s="5"/>
    </row>
    <row r="2" spans="1:28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K2" t="s">
        <v>2</v>
      </c>
      <c r="M2" s="6" t="s">
        <v>0</v>
      </c>
      <c r="N2" s="6">
        <v>0</v>
      </c>
      <c r="O2" s="6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W2" t="s">
        <v>3</v>
      </c>
    </row>
    <row r="3" spans="1:28" x14ac:dyDescent="0.15">
      <c r="A3" s="5">
        <v>1982</v>
      </c>
      <c r="B3" s="7">
        <v>61129.3</v>
      </c>
      <c r="C3" s="7">
        <v>42103</v>
      </c>
      <c r="D3" s="7">
        <v>23923</v>
      </c>
      <c r="E3" s="7">
        <v>2383.7800000000002</v>
      </c>
      <c r="F3" s="7">
        <v>859.94500000000005</v>
      </c>
      <c r="G3" s="7">
        <v>279.94299999999998</v>
      </c>
      <c r="H3" s="7">
        <v>208.46199999999999</v>
      </c>
      <c r="I3" s="7">
        <v>134.01900000000001</v>
      </c>
      <c r="K3" s="13">
        <f>SUM(B3:I3)</f>
        <v>131021.44900000001</v>
      </c>
      <c r="M3" s="5">
        <v>1982</v>
      </c>
      <c r="N3" s="14">
        <f>B3/$K3</f>
        <v>0.46655948676006476</v>
      </c>
      <c r="O3" s="14">
        <f t="shared" ref="O3:U18" si="0">C3/$K3</f>
        <v>0.32134433194980155</v>
      </c>
      <c r="P3" s="14">
        <f t="shared" si="0"/>
        <v>0.18258842489217164</v>
      </c>
      <c r="Q3" s="14">
        <f t="shared" si="0"/>
        <v>1.819381496841788E-2</v>
      </c>
      <c r="R3" s="14">
        <f t="shared" si="0"/>
        <v>6.5633910063076775E-3</v>
      </c>
      <c r="S3" s="14">
        <f t="shared" si="0"/>
        <v>2.1366196308819632E-3</v>
      </c>
      <c r="T3" s="14">
        <f t="shared" si="0"/>
        <v>1.591052469584579E-3</v>
      </c>
      <c r="U3" s="14">
        <f t="shared" si="0"/>
        <v>1.0228783227698847E-3</v>
      </c>
      <c r="V3" s="1"/>
      <c r="W3" s="15">
        <f>SUM(N3:Q3)</f>
        <v>0.98868605857045588</v>
      </c>
      <c r="X3" s="1"/>
      <c r="Y3" s="1"/>
      <c r="Z3" s="1"/>
      <c r="AA3" s="1"/>
      <c r="AB3" s="1"/>
    </row>
    <row r="4" spans="1:28" x14ac:dyDescent="0.15">
      <c r="A4" s="5">
        <v>1983</v>
      </c>
      <c r="B4" s="7">
        <v>74701.399999999994</v>
      </c>
      <c r="C4" s="7">
        <v>46062.7</v>
      </c>
      <c r="D4" s="7">
        <v>20612.8</v>
      </c>
      <c r="E4" s="7">
        <v>6381.91</v>
      </c>
      <c r="F4" s="7">
        <v>643.303</v>
      </c>
      <c r="G4" s="7">
        <v>301.20499999999998</v>
      </c>
      <c r="H4" s="7">
        <v>108.05800000000001</v>
      </c>
      <c r="I4" s="7">
        <v>120.11199999999999</v>
      </c>
      <c r="K4" s="13">
        <f t="shared" ref="K4:K36" si="1">SUM(B4:I4)</f>
        <v>148931.48799999998</v>
      </c>
      <c r="M4" s="5">
        <v>1983</v>
      </c>
      <c r="N4" s="14">
        <f>B4/$K4</f>
        <v>0.50158231145854126</v>
      </c>
      <c r="O4" s="14">
        <f t="shared" si="0"/>
        <v>0.30928785187454788</v>
      </c>
      <c r="P4" s="14">
        <f t="shared" si="0"/>
        <v>0.13840457969506087</v>
      </c>
      <c r="Q4" s="14">
        <f t="shared" si="0"/>
        <v>4.2851314290232569E-2</v>
      </c>
      <c r="R4" s="14">
        <f t="shared" si="0"/>
        <v>4.31945593667875E-3</v>
      </c>
      <c r="S4" s="14">
        <f t="shared" si="0"/>
        <v>2.0224400094626064E-3</v>
      </c>
      <c r="T4" s="14">
        <f t="shared" si="0"/>
        <v>7.2555509550807694E-4</v>
      </c>
      <c r="U4" s="14">
        <f t="shared" si="0"/>
        <v>8.064916399680369E-4</v>
      </c>
      <c r="V4" s="1"/>
      <c r="W4" s="15">
        <f t="shared" ref="W4:W36" si="2">SUM(N4:Q4)</f>
        <v>0.99212605731838266</v>
      </c>
      <c r="X4" s="1"/>
      <c r="Y4" s="1"/>
      <c r="Z4" s="1"/>
      <c r="AA4" s="1"/>
      <c r="AB4" s="1"/>
    </row>
    <row r="5" spans="1:28" x14ac:dyDescent="0.15">
      <c r="A5" s="5">
        <v>1984</v>
      </c>
      <c r="B5" s="7">
        <v>39281.5</v>
      </c>
      <c r="C5" s="7">
        <v>55852</v>
      </c>
      <c r="D5" s="7">
        <v>19336.400000000001</v>
      </c>
      <c r="E5" s="7">
        <v>3841.51</v>
      </c>
      <c r="F5" s="7">
        <v>1203.8399999999999</v>
      </c>
      <c r="G5" s="7">
        <v>172.00399999999999</v>
      </c>
      <c r="H5" s="7">
        <v>91.714200000000005</v>
      </c>
      <c r="I5" s="7">
        <v>59.230200000000004</v>
      </c>
      <c r="K5" s="13">
        <f t="shared" si="1"/>
        <v>119838.19839999999</v>
      </c>
      <c r="M5" s="5">
        <v>1984</v>
      </c>
      <c r="N5" s="14">
        <f>B5/$K5</f>
        <v>0.32778780492748133</v>
      </c>
      <c r="O5" s="14">
        <f t="shared" si="0"/>
        <v>0.46606174613519558</v>
      </c>
      <c r="P5" s="14">
        <f t="shared" si="0"/>
        <v>0.16135422810228098</v>
      </c>
      <c r="Q5" s="14">
        <f t="shared" si="0"/>
        <v>3.2055805672058568E-2</v>
      </c>
      <c r="R5" s="14">
        <f t="shared" si="0"/>
        <v>1.0045544876949685E-2</v>
      </c>
      <c r="S5" s="14">
        <f t="shared" si="0"/>
        <v>1.4353019512683195E-3</v>
      </c>
      <c r="T5" s="14">
        <f t="shared" si="0"/>
        <v>7.6531691250792376E-4</v>
      </c>
      <c r="U5" s="14">
        <f t="shared" si="0"/>
        <v>4.942514222576965E-4</v>
      </c>
      <c r="V5" s="1"/>
      <c r="W5" s="15">
        <f t="shared" si="2"/>
        <v>0.98725958483701637</v>
      </c>
      <c r="X5" s="1"/>
      <c r="Y5" s="1"/>
      <c r="Z5" s="1"/>
      <c r="AA5" s="1"/>
      <c r="AB5" s="1"/>
    </row>
    <row r="6" spans="1:28" x14ac:dyDescent="0.15">
      <c r="A6" s="5">
        <v>1985</v>
      </c>
      <c r="B6" s="7">
        <v>61588.1</v>
      </c>
      <c r="C6" s="7">
        <v>29266.400000000001</v>
      </c>
      <c r="D6" s="7">
        <v>21774.9</v>
      </c>
      <c r="E6" s="7">
        <v>3008.41</v>
      </c>
      <c r="F6" s="7">
        <v>604.94899999999996</v>
      </c>
      <c r="G6" s="7">
        <v>280.94799999999998</v>
      </c>
      <c r="H6" s="7">
        <v>46.478499999999997</v>
      </c>
      <c r="I6" s="7">
        <v>35.322600000000001</v>
      </c>
      <c r="K6" s="13">
        <f t="shared" si="1"/>
        <v>116605.50809999999</v>
      </c>
      <c r="M6" s="5">
        <v>1985</v>
      </c>
      <c r="N6" s="14">
        <f>B6/$K6</f>
        <v>0.52817487787268602</v>
      </c>
      <c r="O6" s="14">
        <f t="shared" si="0"/>
        <v>0.25098642831607371</v>
      </c>
      <c r="P6" s="14">
        <f t="shared" si="0"/>
        <v>0.18673989209262751</v>
      </c>
      <c r="Q6" s="14">
        <f t="shared" si="0"/>
        <v>2.5799896154305252E-2</v>
      </c>
      <c r="R6" s="14">
        <f t="shared" si="0"/>
        <v>5.1879967752569657E-3</v>
      </c>
      <c r="S6" s="14">
        <f t="shared" si="0"/>
        <v>2.4093887551097596E-3</v>
      </c>
      <c r="T6" s="14">
        <f t="shared" si="0"/>
        <v>3.9859609342073608E-4</v>
      </c>
      <c r="U6" s="14">
        <f t="shared" si="0"/>
        <v>3.0292394052009629E-4</v>
      </c>
      <c r="V6" s="1"/>
      <c r="W6" s="15">
        <f t="shared" si="2"/>
        <v>0.99170109443569243</v>
      </c>
      <c r="X6" s="1"/>
      <c r="Y6" s="1"/>
      <c r="Z6" s="1"/>
      <c r="AA6" s="1"/>
      <c r="AB6" s="1"/>
    </row>
    <row r="7" spans="1:28" x14ac:dyDescent="0.15">
      <c r="A7" s="5">
        <v>1986</v>
      </c>
      <c r="B7" s="7">
        <v>61496.9</v>
      </c>
      <c r="C7" s="7">
        <v>46067.3</v>
      </c>
      <c r="D7" s="7">
        <v>12078.2</v>
      </c>
      <c r="E7" s="7">
        <v>3728.01</v>
      </c>
      <c r="F7" s="7">
        <v>520.60199999999998</v>
      </c>
      <c r="G7" s="7">
        <v>151.66300000000001</v>
      </c>
      <c r="H7" s="7">
        <v>80.867699999999999</v>
      </c>
      <c r="I7" s="7">
        <v>20.3582</v>
      </c>
      <c r="K7" s="13">
        <f t="shared" si="1"/>
        <v>124143.90090000001</v>
      </c>
      <c r="M7" s="5">
        <v>1986</v>
      </c>
      <c r="N7" s="14">
        <f>B7/$K7</f>
        <v>0.49536787191451948</v>
      </c>
      <c r="O7" s="14">
        <f t="shared" si="0"/>
        <v>0.37107984899804286</v>
      </c>
      <c r="P7" s="14">
        <f t="shared" si="0"/>
        <v>9.7291932285333879E-2</v>
      </c>
      <c r="Q7" s="14">
        <f t="shared" si="0"/>
        <v>3.0029747518591145E-2</v>
      </c>
      <c r="R7" s="14">
        <f t="shared" si="0"/>
        <v>4.1935366637089458E-3</v>
      </c>
      <c r="S7" s="14">
        <f t="shared" si="0"/>
        <v>1.2216709713525685E-3</v>
      </c>
      <c r="T7" s="14">
        <f t="shared" si="0"/>
        <v>6.5140292365341637E-4</v>
      </c>
      <c r="U7" s="14">
        <f t="shared" si="0"/>
        <v>1.6398872479767549E-4</v>
      </c>
      <c r="V7" s="1"/>
      <c r="W7" s="15">
        <f t="shared" si="2"/>
        <v>0.99376940071648723</v>
      </c>
      <c r="X7" s="1"/>
      <c r="Y7" s="1"/>
      <c r="Z7" s="1"/>
      <c r="AA7" s="1"/>
      <c r="AB7" s="1"/>
    </row>
    <row r="8" spans="1:28" x14ac:dyDescent="0.15">
      <c r="A8" s="5">
        <v>1987</v>
      </c>
      <c r="B8" s="7">
        <v>42072.5</v>
      </c>
      <c r="C8" s="7">
        <v>45611.4</v>
      </c>
      <c r="D8" s="7">
        <v>16572.099999999999</v>
      </c>
      <c r="E8" s="7">
        <v>1581.61</v>
      </c>
      <c r="F8" s="7">
        <v>494.49700000000001</v>
      </c>
      <c r="G8" s="7">
        <v>106.727</v>
      </c>
      <c r="H8" s="7">
        <v>36.568199999999997</v>
      </c>
      <c r="I8" s="7">
        <v>21.976099999999999</v>
      </c>
      <c r="K8" s="13">
        <f t="shared" si="1"/>
        <v>106497.3783</v>
      </c>
      <c r="M8" s="5">
        <v>1987</v>
      </c>
      <c r="N8" s="14">
        <f t="shared" ref="N8:N36" si="3">B8/$K8</f>
        <v>0.39505667342798806</v>
      </c>
      <c r="O8" s="14">
        <f t="shared" si="0"/>
        <v>0.42828659942702085</v>
      </c>
      <c r="P8" s="14">
        <f t="shared" si="0"/>
        <v>0.15561040341591206</v>
      </c>
      <c r="Q8" s="14">
        <f t="shared" si="0"/>
        <v>1.4851163711698619E-2</v>
      </c>
      <c r="R8" s="14">
        <f t="shared" si="0"/>
        <v>4.6432786223808854E-3</v>
      </c>
      <c r="S8" s="14">
        <f t="shared" si="0"/>
        <v>1.0021561253775954E-3</v>
      </c>
      <c r="T8" s="14">
        <f t="shared" si="0"/>
        <v>3.4337183303225031E-4</v>
      </c>
      <c r="U8" s="14">
        <f t="shared" si="0"/>
        <v>2.0635343658971555E-4</v>
      </c>
      <c r="V8" s="1"/>
      <c r="W8" s="15">
        <f t="shared" si="2"/>
        <v>0.99380483998261959</v>
      </c>
      <c r="X8" s="1"/>
      <c r="Y8" s="1"/>
      <c r="Z8" s="1"/>
      <c r="AA8" s="1"/>
      <c r="AB8" s="1"/>
    </row>
    <row r="9" spans="1:28" x14ac:dyDescent="0.15">
      <c r="A9" s="5">
        <v>1988</v>
      </c>
      <c r="B9" s="7">
        <v>9812.68</v>
      </c>
      <c r="C9" s="7">
        <v>31351.5</v>
      </c>
      <c r="D9" s="7">
        <v>18084.900000000001</v>
      </c>
      <c r="E9" s="7">
        <v>2745.81</v>
      </c>
      <c r="F9" s="7">
        <v>265.42899999999997</v>
      </c>
      <c r="G9" s="7">
        <v>121.035</v>
      </c>
      <c r="H9" s="7">
        <v>30.0672</v>
      </c>
      <c r="I9" s="7">
        <v>14.4245</v>
      </c>
      <c r="K9" s="13">
        <f t="shared" si="1"/>
        <v>62425.845699999998</v>
      </c>
      <c r="M9" s="5">
        <v>1988</v>
      </c>
      <c r="N9" s="14">
        <f t="shared" si="3"/>
        <v>0.15718938029541185</v>
      </c>
      <c r="O9" s="14">
        <f t="shared" si="0"/>
        <v>0.50221986820436459</v>
      </c>
      <c r="P9" s="14">
        <f t="shared" si="0"/>
        <v>0.28970212252967525</v>
      </c>
      <c r="Q9" s="14">
        <f t="shared" si="0"/>
        <v>4.3985147004584356E-2</v>
      </c>
      <c r="R9" s="14">
        <f t="shared" si="0"/>
        <v>4.2519087570807232E-3</v>
      </c>
      <c r="S9" s="14">
        <f t="shared" si="0"/>
        <v>1.9388603973690339E-3</v>
      </c>
      <c r="T9" s="14">
        <f t="shared" si="0"/>
        <v>4.8164665873321122E-4</v>
      </c>
      <c r="U9" s="14">
        <f t="shared" si="0"/>
        <v>2.310661527810107E-4</v>
      </c>
      <c r="V9" s="1"/>
      <c r="W9" s="15">
        <f t="shared" si="2"/>
        <v>0.99309651803403598</v>
      </c>
      <c r="X9" s="1"/>
      <c r="Y9" s="1"/>
      <c r="Z9" s="1"/>
      <c r="AA9" s="1"/>
      <c r="AB9" s="1"/>
    </row>
    <row r="10" spans="1:28" x14ac:dyDescent="0.15">
      <c r="A10" s="5">
        <v>1989</v>
      </c>
      <c r="B10" s="7">
        <v>30401.8</v>
      </c>
      <c r="C10" s="7">
        <v>7235.07</v>
      </c>
      <c r="D10" s="7">
        <v>9905.7999999999993</v>
      </c>
      <c r="E10" s="7">
        <v>1708.77</v>
      </c>
      <c r="F10" s="7">
        <v>262.72199999999998</v>
      </c>
      <c r="G10" s="7">
        <v>42.550199999999997</v>
      </c>
      <c r="H10" s="7">
        <v>23.5166</v>
      </c>
      <c r="I10" s="7">
        <v>7.3416899999999998</v>
      </c>
      <c r="K10" s="13">
        <f t="shared" si="1"/>
        <v>49587.570489999998</v>
      </c>
      <c r="M10" s="5">
        <v>1989</v>
      </c>
      <c r="N10" s="14">
        <f t="shared" si="3"/>
        <v>0.61309315418328336</v>
      </c>
      <c r="O10" s="14">
        <f t="shared" si="0"/>
        <v>0.14590490980918391</v>
      </c>
      <c r="P10" s="14">
        <f t="shared" si="0"/>
        <v>0.199763769471175</v>
      </c>
      <c r="Q10" s="14">
        <f t="shared" si="0"/>
        <v>3.445964347748387E-2</v>
      </c>
      <c r="R10" s="14">
        <f t="shared" si="0"/>
        <v>5.2981422038609737E-3</v>
      </c>
      <c r="S10" s="14">
        <f t="shared" si="0"/>
        <v>8.5808196649966579E-4</v>
      </c>
      <c r="T10" s="14">
        <f t="shared" si="0"/>
        <v>4.7424384311674315E-4</v>
      </c>
      <c r="U10" s="14">
        <f t="shared" si="0"/>
        <v>1.4805504539651827E-4</v>
      </c>
      <c r="V10" s="1"/>
      <c r="W10" s="15">
        <f t="shared" si="2"/>
        <v>0.99322147694112617</v>
      </c>
      <c r="X10" s="1"/>
      <c r="Y10" s="1"/>
      <c r="Z10" s="1"/>
      <c r="AA10" s="1"/>
      <c r="AB10" s="1"/>
    </row>
    <row r="11" spans="1:28" x14ac:dyDescent="0.15">
      <c r="A11" s="5">
        <v>1990</v>
      </c>
      <c r="B11" s="7">
        <v>35747.300000000003</v>
      </c>
      <c r="C11" s="7">
        <v>21792.400000000001</v>
      </c>
      <c r="D11" s="7">
        <v>1977.61</v>
      </c>
      <c r="E11" s="7">
        <v>1383.91</v>
      </c>
      <c r="F11" s="7">
        <v>247.61099999999999</v>
      </c>
      <c r="G11" s="7">
        <v>57.002600000000001</v>
      </c>
      <c r="H11" s="7">
        <v>10.7309</v>
      </c>
      <c r="I11" s="7">
        <v>6.9808700000000004</v>
      </c>
      <c r="K11" s="13">
        <f t="shared" si="1"/>
        <v>61223.545370000007</v>
      </c>
      <c r="M11" s="5">
        <v>1990</v>
      </c>
      <c r="N11" s="14">
        <f t="shared" si="3"/>
        <v>0.58388157340388924</v>
      </c>
      <c r="O11" s="14">
        <f t="shared" si="0"/>
        <v>0.35594802405347858</v>
      </c>
      <c r="P11" s="14">
        <f t="shared" si="0"/>
        <v>3.2301461603513139E-2</v>
      </c>
      <c r="Q11" s="14">
        <f t="shared" si="0"/>
        <v>2.2604212017393658E-2</v>
      </c>
      <c r="R11" s="14">
        <f t="shared" si="0"/>
        <v>4.0443753870113381E-3</v>
      </c>
      <c r="S11" s="14">
        <f t="shared" si="0"/>
        <v>9.3105682879860959E-4</v>
      </c>
      <c r="T11" s="14">
        <f t="shared" si="0"/>
        <v>1.752740703784564E-4</v>
      </c>
      <c r="U11" s="14">
        <f t="shared" si="0"/>
        <v>1.1402263553689393E-4</v>
      </c>
      <c r="W11" s="15">
        <f t="shared" si="2"/>
        <v>0.99473527107827464</v>
      </c>
    </row>
    <row r="12" spans="1:28" x14ac:dyDescent="0.15">
      <c r="A12" s="5">
        <v>1991</v>
      </c>
      <c r="B12" s="7">
        <v>40289.1</v>
      </c>
      <c r="C12" s="7">
        <v>26249.3</v>
      </c>
      <c r="D12" s="7">
        <v>8268.57</v>
      </c>
      <c r="E12" s="7">
        <v>457.36900000000003</v>
      </c>
      <c r="F12" s="7">
        <v>328.81700000000001</v>
      </c>
      <c r="G12" s="7">
        <v>78.287800000000004</v>
      </c>
      <c r="H12" s="7">
        <v>20.047599999999999</v>
      </c>
      <c r="I12" s="7">
        <v>5.5976699999999999</v>
      </c>
      <c r="K12" s="13">
        <f t="shared" si="1"/>
        <v>75697.089070000016</v>
      </c>
      <c r="M12" s="5">
        <v>1991</v>
      </c>
      <c r="N12" s="14">
        <f t="shared" si="3"/>
        <v>0.53224107419432087</v>
      </c>
      <c r="O12" s="14">
        <f t="shared" si="0"/>
        <v>0.34676762769208019</v>
      </c>
      <c r="P12" s="14">
        <f t="shared" si="0"/>
        <v>0.10923233775018396</v>
      </c>
      <c r="Q12" s="14">
        <f t="shared" si="0"/>
        <v>6.0420949552901998E-3</v>
      </c>
      <c r="R12" s="14">
        <f t="shared" si="0"/>
        <v>4.3438526373970636E-3</v>
      </c>
      <c r="S12" s="14">
        <f t="shared" si="0"/>
        <v>1.0342247101153951E-3</v>
      </c>
      <c r="T12" s="14">
        <f t="shared" si="0"/>
        <v>2.6483977450521528E-4</v>
      </c>
      <c r="U12" s="14">
        <f t="shared" si="0"/>
        <v>7.3948286106796245E-5</v>
      </c>
      <c r="W12" s="15">
        <f t="shared" si="2"/>
        <v>0.99428313459187512</v>
      </c>
    </row>
    <row r="13" spans="1:28" x14ac:dyDescent="0.15">
      <c r="A13" s="5">
        <v>1992</v>
      </c>
      <c r="B13" s="7">
        <v>39005</v>
      </c>
      <c r="C13" s="7">
        <v>29913</v>
      </c>
      <c r="D13" s="7">
        <v>10376.6</v>
      </c>
      <c r="E13" s="7">
        <v>1537.72</v>
      </c>
      <c r="F13" s="7">
        <v>86.494399999999999</v>
      </c>
      <c r="G13" s="7">
        <v>87.914699999999996</v>
      </c>
      <c r="H13" s="7">
        <v>23.814499999999999</v>
      </c>
      <c r="I13" s="7">
        <v>7.1421299999999999</v>
      </c>
      <c r="K13" s="13">
        <f t="shared" si="1"/>
        <v>81037.685729999983</v>
      </c>
      <c r="M13" s="5">
        <v>1992</v>
      </c>
      <c r="N13" s="14">
        <f t="shared" si="3"/>
        <v>0.48131927323240958</v>
      </c>
      <c r="O13" s="14">
        <f t="shared" si="0"/>
        <v>0.36912455890785972</v>
      </c>
      <c r="P13" s="14">
        <f t="shared" si="0"/>
        <v>0.12804659840080557</v>
      </c>
      <c r="Q13" s="14">
        <f t="shared" si="0"/>
        <v>1.89753691279308E-2</v>
      </c>
      <c r="R13" s="14">
        <f t="shared" si="0"/>
        <v>1.0673355145923171E-3</v>
      </c>
      <c r="S13" s="14">
        <f t="shared" si="0"/>
        <v>1.0848619282257483E-3</v>
      </c>
      <c r="T13" s="14">
        <f t="shared" si="0"/>
        <v>2.9386944833721874E-4</v>
      </c>
      <c r="U13" s="14">
        <f t="shared" si="0"/>
        <v>8.8133439839286999E-5</v>
      </c>
      <c r="W13" s="15">
        <f t="shared" si="2"/>
        <v>0.99746579966900573</v>
      </c>
    </row>
    <row r="14" spans="1:28" x14ac:dyDescent="0.15">
      <c r="A14" s="5">
        <v>1993</v>
      </c>
      <c r="B14" s="7">
        <v>36526.199999999997</v>
      </c>
      <c r="C14" s="7">
        <v>27940.9</v>
      </c>
      <c r="D14" s="7">
        <v>8702.8700000000008</v>
      </c>
      <c r="E14" s="7">
        <v>1917.12</v>
      </c>
      <c r="F14" s="7">
        <v>295.87900000000002</v>
      </c>
      <c r="G14" s="7">
        <v>23.196300000000001</v>
      </c>
      <c r="H14" s="7">
        <v>26.683299999999999</v>
      </c>
      <c r="I14" s="7">
        <v>8.5951799999999992</v>
      </c>
      <c r="K14" s="13">
        <f t="shared" si="1"/>
        <v>75441.443780000001</v>
      </c>
      <c r="M14" s="5">
        <v>1993</v>
      </c>
      <c r="N14" s="14">
        <f t="shared" si="3"/>
        <v>0.484166237678544</v>
      </c>
      <c r="O14" s="14">
        <f t="shared" si="0"/>
        <v>0.37036539334374868</v>
      </c>
      <c r="P14" s="14">
        <f t="shared" si="0"/>
        <v>0.11535927156138528</v>
      </c>
      <c r="Q14" s="14">
        <f t="shared" si="0"/>
        <v>2.5412026917070223E-2</v>
      </c>
      <c r="R14" s="14">
        <f t="shared" si="0"/>
        <v>3.9219689493593625E-3</v>
      </c>
      <c r="S14" s="14">
        <f t="shared" si="0"/>
        <v>3.0747423216931439E-4</v>
      </c>
      <c r="T14" s="14">
        <f t="shared" si="0"/>
        <v>3.5369551088938609E-4</v>
      </c>
      <c r="U14" s="14">
        <f t="shared" si="0"/>
        <v>1.1393180683372122E-4</v>
      </c>
      <c r="W14" s="15">
        <f t="shared" si="2"/>
        <v>0.99530292950074817</v>
      </c>
    </row>
    <row r="15" spans="1:28" x14ac:dyDescent="0.15">
      <c r="A15" s="5">
        <v>1994</v>
      </c>
      <c r="B15" s="7">
        <v>45294.400000000001</v>
      </c>
      <c r="C15" s="7">
        <v>26889.8</v>
      </c>
      <c r="D15" s="7">
        <v>10543.5</v>
      </c>
      <c r="E15" s="7">
        <v>1799.72</v>
      </c>
      <c r="F15" s="7">
        <v>406.00700000000001</v>
      </c>
      <c r="G15" s="7">
        <v>85.896199999999993</v>
      </c>
      <c r="H15" s="7">
        <v>7.5740100000000004</v>
      </c>
      <c r="I15" s="7">
        <v>10.5671</v>
      </c>
      <c r="K15" s="13">
        <f t="shared" si="1"/>
        <v>85037.464309999996</v>
      </c>
      <c r="M15" s="5">
        <v>1994</v>
      </c>
      <c r="N15" s="14">
        <f t="shared" si="3"/>
        <v>0.53264052929519912</v>
      </c>
      <c r="O15" s="14">
        <f t="shared" si="0"/>
        <v>0.31621121605854241</v>
      </c>
      <c r="P15" s="14">
        <f t="shared" si="0"/>
        <v>0.12398652859125922</v>
      </c>
      <c r="Q15" s="14">
        <f t="shared" si="0"/>
        <v>2.1163848364988955E-2</v>
      </c>
      <c r="R15" s="14">
        <f t="shared" si="0"/>
        <v>4.7744485715133858E-3</v>
      </c>
      <c r="S15" s="14">
        <f t="shared" si="0"/>
        <v>1.0100983219216123E-3</v>
      </c>
      <c r="T15" s="14">
        <f t="shared" si="0"/>
        <v>8.9066743246121621E-5</v>
      </c>
      <c r="U15" s="14">
        <f t="shared" si="0"/>
        <v>1.2426405332922609E-4</v>
      </c>
      <c r="W15" s="15">
        <f t="shared" si="2"/>
        <v>0.99400212230998974</v>
      </c>
    </row>
    <row r="16" spans="1:28" x14ac:dyDescent="0.15">
      <c r="A16" s="5">
        <v>1995</v>
      </c>
      <c r="B16" s="7">
        <v>56390.400000000001</v>
      </c>
      <c r="C16" s="7">
        <v>33022.800000000003</v>
      </c>
      <c r="D16" s="7">
        <v>9518.7099999999991</v>
      </c>
      <c r="E16" s="7">
        <v>2354.5</v>
      </c>
      <c r="F16" s="7">
        <v>414.67899999999997</v>
      </c>
      <c r="G16" s="7">
        <v>125.206</v>
      </c>
      <c r="H16" s="7">
        <v>29.528600000000001</v>
      </c>
      <c r="I16" s="7">
        <v>5.3848700000000003</v>
      </c>
      <c r="K16" s="13">
        <f t="shared" si="1"/>
        <v>101861.20847000001</v>
      </c>
      <c r="M16" s="5">
        <v>1995</v>
      </c>
      <c r="N16" s="14">
        <f t="shared" si="3"/>
        <v>0.55360034351652132</v>
      </c>
      <c r="O16" s="14">
        <f t="shared" si="0"/>
        <v>0.32419407246406096</v>
      </c>
      <c r="P16" s="14">
        <f t="shared" si="0"/>
        <v>9.3447840870682711E-2</v>
      </c>
      <c r="Q16" s="14">
        <f t="shared" si="0"/>
        <v>2.3114785651629523E-2</v>
      </c>
      <c r="R16" s="14">
        <f t="shared" si="0"/>
        <v>4.0710198340335865E-3</v>
      </c>
      <c r="S16" s="14">
        <f t="shared" si="0"/>
        <v>1.2291823539171485E-3</v>
      </c>
      <c r="T16" s="14">
        <f t="shared" si="0"/>
        <v>2.8989053284888834E-4</v>
      </c>
      <c r="U16" s="14">
        <f t="shared" si="0"/>
        <v>5.286477630575081E-5</v>
      </c>
      <c r="W16" s="15">
        <f t="shared" si="2"/>
        <v>0.99435704250289447</v>
      </c>
    </row>
    <row r="17" spans="1:23" x14ac:dyDescent="0.15">
      <c r="A17" s="5">
        <v>1996</v>
      </c>
      <c r="B17" s="7">
        <v>40311.4</v>
      </c>
      <c r="C17" s="7">
        <v>42782.7</v>
      </c>
      <c r="D17" s="7">
        <v>20750.599999999999</v>
      </c>
      <c r="E17" s="7">
        <v>2555.83</v>
      </c>
      <c r="F17" s="7">
        <v>302.58499999999998</v>
      </c>
      <c r="G17" s="7">
        <v>54.730400000000003</v>
      </c>
      <c r="H17" s="7">
        <v>21.583400000000001</v>
      </c>
      <c r="I17" s="7">
        <v>6.4792899999999998</v>
      </c>
      <c r="K17" s="13">
        <f t="shared" si="1"/>
        <v>106785.90809000003</v>
      </c>
      <c r="M17" s="5">
        <v>1996</v>
      </c>
      <c r="N17" s="14">
        <f t="shared" si="3"/>
        <v>0.37749737508459663</v>
      </c>
      <c r="O17" s="14">
        <f t="shared" si="0"/>
        <v>0.40063994177904438</v>
      </c>
      <c r="P17" s="14">
        <f t="shared" si="0"/>
        <v>0.19431964733128668</v>
      </c>
      <c r="Q17" s="14">
        <f t="shared" si="0"/>
        <v>2.3934150542091432E-2</v>
      </c>
      <c r="R17" s="14">
        <f t="shared" si="0"/>
        <v>2.8335667637435728E-3</v>
      </c>
      <c r="S17" s="14">
        <f t="shared" si="0"/>
        <v>5.1252455477433204E-4</v>
      </c>
      <c r="T17" s="14">
        <f t="shared" si="0"/>
        <v>2.021184291639805E-4</v>
      </c>
      <c r="U17" s="14">
        <f t="shared" si="0"/>
        <v>6.0675515298696546E-5</v>
      </c>
      <c r="W17" s="15">
        <f t="shared" si="2"/>
        <v>0.99639111473701913</v>
      </c>
    </row>
    <row r="18" spans="1:23" x14ac:dyDescent="0.15">
      <c r="A18" s="5">
        <v>1997</v>
      </c>
      <c r="B18" s="7">
        <v>37036</v>
      </c>
      <c r="C18" s="7">
        <v>30613.5</v>
      </c>
      <c r="D18" s="7">
        <v>27635.3</v>
      </c>
      <c r="E18" s="7">
        <v>6836.76</v>
      </c>
      <c r="F18" s="7">
        <v>483.56099999999998</v>
      </c>
      <c r="G18" s="7">
        <v>58.906500000000001</v>
      </c>
      <c r="H18" s="7">
        <v>13.0832</v>
      </c>
      <c r="I18" s="7">
        <v>7.1355199999999996</v>
      </c>
      <c r="K18" s="13">
        <f t="shared" si="1"/>
        <v>102684.24621999999</v>
      </c>
      <c r="M18" s="5">
        <v>1997</v>
      </c>
      <c r="N18" s="14">
        <f t="shared" si="3"/>
        <v>0.36067850097132459</v>
      </c>
      <c r="O18" s="14">
        <f t="shared" si="0"/>
        <v>0.29813239252310308</v>
      </c>
      <c r="P18" s="14">
        <f t="shared" si="0"/>
        <v>0.26912891721278881</v>
      </c>
      <c r="Q18" s="14">
        <f t="shared" si="0"/>
        <v>6.6580417655813615E-2</v>
      </c>
      <c r="R18" s="14">
        <f t="shared" si="0"/>
        <v>4.7092033861160683E-3</v>
      </c>
      <c r="S18" s="14">
        <f t="shared" si="0"/>
        <v>5.7366638183030925E-4</v>
      </c>
      <c r="T18" s="14">
        <f t="shared" si="0"/>
        <v>1.2741194956010461E-4</v>
      </c>
      <c r="U18" s="14">
        <f t="shared" si="0"/>
        <v>6.948991946351944E-5</v>
      </c>
      <c r="W18" s="15">
        <f t="shared" si="2"/>
        <v>0.99452022836303011</v>
      </c>
    </row>
    <row r="19" spans="1:23" x14ac:dyDescent="0.15">
      <c r="A19" s="5">
        <v>1998</v>
      </c>
      <c r="B19" s="7">
        <v>39531.5</v>
      </c>
      <c r="C19" s="7">
        <v>28300.2</v>
      </c>
      <c r="D19" s="7">
        <v>21193.8</v>
      </c>
      <c r="E19" s="7">
        <v>12555.3</v>
      </c>
      <c r="F19" s="7">
        <v>2191.65</v>
      </c>
      <c r="G19" s="7">
        <v>157.57</v>
      </c>
      <c r="H19" s="7">
        <v>21.853200000000001</v>
      </c>
      <c r="I19" s="7">
        <v>7.8722500000000002</v>
      </c>
      <c r="K19" s="13">
        <f t="shared" si="1"/>
        <v>103959.74545</v>
      </c>
      <c r="M19" s="5">
        <v>1998</v>
      </c>
      <c r="N19" s="14">
        <f t="shared" si="3"/>
        <v>0.3802577606253652</v>
      </c>
      <c r="O19" s="14">
        <f t="shared" ref="O19:O36" si="4">C19/$K19</f>
        <v>0.27222267501233094</v>
      </c>
      <c r="P19" s="14">
        <f t="shared" ref="P19:P36" si="5">D19/$K19</f>
        <v>0.20386544722921884</v>
      </c>
      <c r="Q19" s="14">
        <f t="shared" ref="Q19:Q36" si="6">E19/$K19</f>
        <v>0.12077078436132319</v>
      </c>
      <c r="R19" s="14">
        <f t="shared" ref="R19:R36" si="7">F19/$K19</f>
        <v>2.1081717644779015E-2</v>
      </c>
      <c r="S19" s="14">
        <f t="shared" ref="S19:S36" si="8">G19/$K19</f>
        <v>1.5156828185558047E-3</v>
      </c>
      <c r="T19" s="14">
        <f t="shared" ref="T19:T36" si="9">H19/$K19</f>
        <v>2.1020828692304192E-4</v>
      </c>
      <c r="U19" s="14">
        <f t="shared" ref="U19:U36" si="10">I19/$K19</f>
        <v>7.5724021503940686E-5</v>
      </c>
      <c r="W19" s="15">
        <f t="shared" si="2"/>
        <v>0.97711666722823809</v>
      </c>
    </row>
    <row r="20" spans="1:23" x14ac:dyDescent="0.15">
      <c r="A20" s="5">
        <v>1999</v>
      </c>
      <c r="B20" s="7">
        <v>32793.300000000003</v>
      </c>
      <c r="C20" s="7">
        <v>30203.1</v>
      </c>
      <c r="D20" s="7">
        <v>19665.900000000001</v>
      </c>
      <c r="E20" s="7">
        <v>10035.9</v>
      </c>
      <c r="F20" s="7">
        <v>4377.2</v>
      </c>
      <c r="G20" s="7">
        <v>777.81299999999999</v>
      </c>
      <c r="H20" s="7">
        <v>62.780999999999999</v>
      </c>
      <c r="I20" s="7">
        <v>12.2903</v>
      </c>
      <c r="K20" s="13">
        <f t="shared" si="1"/>
        <v>97928.284299999985</v>
      </c>
      <c r="M20" s="5">
        <v>1999</v>
      </c>
      <c r="N20" s="14">
        <f t="shared" si="3"/>
        <v>0.33487056609241556</v>
      </c>
      <c r="O20" s="14">
        <f t="shared" si="4"/>
        <v>0.30842059794975907</v>
      </c>
      <c r="P20" s="14">
        <f t="shared" si="5"/>
        <v>0.20081940718734725</v>
      </c>
      <c r="Q20" s="14">
        <f t="shared" si="6"/>
        <v>0.1024821385541215</v>
      </c>
      <c r="R20" s="14">
        <f t="shared" si="7"/>
        <v>4.4698015811148038E-2</v>
      </c>
      <c r="S20" s="14">
        <f t="shared" si="8"/>
        <v>7.9426797432414539E-3</v>
      </c>
      <c r="T20" s="14">
        <f t="shared" si="9"/>
        <v>6.4109159522975534E-4</v>
      </c>
      <c r="U20" s="14">
        <f t="shared" si="10"/>
        <v>1.2550306673758403E-4</v>
      </c>
      <c r="W20" s="15">
        <f t="shared" si="2"/>
        <v>0.94659270978364329</v>
      </c>
    </row>
    <row r="21" spans="1:23" x14ac:dyDescent="0.15">
      <c r="A21" s="5">
        <v>2000</v>
      </c>
      <c r="B21" s="7">
        <v>43741.3</v>
      </c>
      <c r="C21" s="7">
        <v>24982.400000000001</v>
      </c>
      <c r="D21" s="7">
        <v>20823.400000000001</v>
      </c>
      <c r="E21" s="7">
        <v>10058</v>
      </c>
      <c r="F21" s="7">
        <v>4281.25</v>
      </c>
      <c r="G21" s="7">
        <v>1922.61</v>
      </c>
      <c r="H21" s="7">
        <v>369.17</v>
      </c>
      <c r="I21" s="7">
        <v>36.179400000000001</v>
      </c>
      <c r="K21" s="13">
        <f t="shared" si="1"/>
        <v>106214.3094</v>
      </c>
      <c r="M21" s="5">
        <v>2000</v>
      </c>
      <c r="N21" s="14">
        <f t="shared" si="3"/>
        <v>0.41182115900477723</v>
      </c>
      <c r="O21" s="14">
        <f t="shared" si="4"/>
        <v>0.2352074794924007</v>
      </c>
      <c r="P21" s="14">
        <f t="shared" si="5"/>
        <v>0.1960507968994995</v>
      </c>
      <c r="Q21" s="14">
        <f t="shared" si="6"/>
        <v>9.4695338667804774E-2</v>
      </c>
      <c r="R21" s="14">
        <f t="shared" si="7"/>
        <v>4.0307657453921175E-2</v>
      </c>
      <c r="S21" s="14">
        <f t="shared" si="8"/>
        <v>1.8101233354156705E-2</v>
      </c>
      <c r="T21" s="14">
        <f t="shared" si="9"/>
        <v>3.4757087070981796E-3</v>
      </c>
      <c r="U21" s="14">
        <f t="shared" si="10"/>
        <v>3.4062642034181508E-4</v>
      </c>
      <c r="W21" s="15">
        <f t="shared" si="2"/>
        <v>0.93777477406448229</v>
      </c>
    </row>
    <row r="22" spans="1:23" x14ac:dyDescent="0.15">
      <c r="A22" s="5">
        <v>2001</v>
      </c>
      <c r="B22" s="7">
        <v>45578.5</v>
      </c>
      <c r="C22" s="7">
        <v>33368.9</v>
      </c>
      <c r="D22" s="7">
        <v>17365.400000000001</v>
      </c>
      <c r="E22" s="7">
        <v>10691.9</v>
      </c>
      <c r="F22" s="7">
        <v>4222.03</v>
      </c>
      <c r="G22" s="7">
        <v>1842.2</v>
      </c>
      <c r="H22" s="7">
        <v>898.51300000000003</v>
      </c>
      <c r="I22" s="7">
        <v>192.33799999999999</v>
      </c>
      <c r="K22" s="13">
        <f t="shared" si="1"/>
        <v>114159.78099999999</v>
      </c>
      <c r="M22" s="5">
        <v>2001</v>
      </c>
      <c r="N22" s="14">
        <f t="shared" si="3"/>
        <v>0.39925181706506607</v>
      </c>
      <c r="O22" s="14">
        <f t="shared" si="4"/>
        <v>0.29229996508139766</v>
      </c>
      <c r="P22" s="14">
        <f t="shared" si="5"/>
        <v>0.15211486784474476</v>
      </c>
      <c r="Q22" s="14">
        <f t="shared" si="6"/>
        <v>9.3657327531138146E-2</v>
      </c>
      <c r="R22" s="14">
        <f t="shared" si="7"/>
        <v>3.6983515236421134E-2</v>
      </c>
      <c r="S22" s="14">
        <f t="shared" si="8"/>
        <v>1.6137031657410067E-2</v>
      </c>
      <c r="T22" s="14">
        <f t="shared" si="9"/>
        <v>7.8706615598710741E-3</v>
      </c>
      <c r="U22" s="14">
        <f t="shared" si="10"/>
        <v>1.6848140239512199E-3</v>
      </c>
      <c r="W22" s="15">
        <f t="shared" si="2"/>
        <v>0.93732397752234653</v>
      </c>
    </row>
    <row r="23" spans="1:23" x14ac:dyDescent="0.15">
      <c r="A23" s="5">
        <v>2002</v>
      </c>
      <c r="B23" s="7">
        <v>49286.1</v>
      </c>
      <c r="C23" s="7">
        <v>34908.300000000003</v>
      </c>
      <c r="D23" s="7">
        <v>23937.7</v>
      </c>
      <c r="E23" s="7">
        <v>9724.2800000000007</v>
      </c>
      <c r="F23" s="7">
        <v>4974.58</v>
      </c>
      <c r="G23" s="7">
        <v>1992.05</v>
      </c>
      <c r="H23" s="7">
        <v>934.71199999999999</v>
      </c>
      <c r="I23" s="7">
        <v>564.43399999999997</v>
      </c>
      <c r="K23" s="13">
        <f t="shared" si="1"/>
        <v>126322.15599999999</v>
      </c>
      <c r="M23" s="5">
        <v>2002</v>
      </c>
      <c r="N23" s="14">
        <f t="shared" si="3"/>
        <v>0.39016196018693666</v>
      </c>
      <c r="O23" s="14">
        <f t="shared" si="4"/>
        <v>0.27634344682970741</v>
      </c>
      <c r="P23" s="14">
        <f t="shared" si="5"/>
        <v>0.1894972406899072</v>
      </c>
      <c r="Q23" s="14">
        <f t="shared" si="6"/>
        <v>7.6980003412861334E-2</v>
      </c>
      <c r="R23" s="14">
        <f t="shared" si="7"/>
        <v>3.938010684364824E-2</v>
      </c>
      <c r="S23" s="14">
        <f t="shared" si="8"/>
        <v>1.57696010191593E-2</v>
      </c>
      <c r="T23" s="14">
        <f t="shared" si="9"/>
        <v>7.3994303897093085E-3</v>
      </c>
      <c r="U23" s="14">
        <f t="shared" si="10"/>
        <v>4.4682106280706608E-3</v>
      </c>
      <c r="W23" s="15">
        <f t="shared" si="2"/>
        <v>0.93298265111941259</v>
      </c>
    </row>
    <row r="24" spans="1:23" x14ac:dyDescent="0.15">
      <c r="A24" s="5">
        <v>2003</v>
      </c>
      <c r="B24" s="7">
        <v>36635.599999999999</v>
      </c>
      <c r="C24" s="7">
        <v>37779.300000000003</v>
      </c>
      <c r="D24" s="7">
        <v>25257.1</v>
      </c>
      <c r="E24" s="7">
        <v>13896.5</v>
      </c>
      <c r="F24" s="7">
        <v>4788.5600000000004</v>
      </c>
      <c r="G24" s="7">
        <v>2479.64</v>
      </c>
      <c r="H24" s="7">
        <v>1059.47</v>
      </c>
      <c r="I24" s="7">
        <v>817.64200000000005</v>
      </c>
      <c r="K24" s="13">
        <f t="shared" si="1"/>
        <v>122713.81200000001</v>
      </c>
      <c r="M24" s="5">
        <v>2003</v>
      </c>
      <c r="N24" s="14">
        <f t="shared" si="3"/>
        <v>0.29854504071636206</v>
      </c>
      <c r="O24" s="14">
        <f t="shared" si="4"/>
        <v>0.30786509997749889</v>
      </c>
      <c r="P24" s="14">
        <f t="shared" si="5"/>
        <v>0.2058211670581955</v>
      </c>
      <c r="Q24" s="14">
        <f t="shared" si="6"/>
        <v>0.1132431612506667</v>
      </c>
      <c r="R24" s="14">
        <f t="shared" si="7"/>
        <v>3.902217624858724E-2</v>
      </c>
      <c r="S24" s="14">
        <f t="shared" si="8"/>
        <v>2.0206690343870987E-2</v>
      </c>
      <c r="T24" s="14">
        <f t="shared" si="9"/>
        <v>8.6336654589460552E-3</v>
      </c>
      <c r="U24" s="14">
        <f t="shared" si="10"/>
        <v>6.6629989458725312E-3</v>
      </c>
      <c r="W24" s="15">
        <f t="shared" si="2"/>
        <v>0.92547446900272312</v>
      </c>
    </row>
    <row r="25" spans="1:23" x14ac:dyDescent="0.15">
      <c r="A25" s="5">
        <v>2004</v>
      </c>
      <c r="B25" s="7">
        <v>51688.5</v>
      </c>
      <c r="C25" s="7">
        <v>28075.200000000001</v>
      </c>
      <c r="D25" s="7">
        <v>27325.3</v>
      </c>
      <c r="E25" s="7">
        <v>14812.6</v>
      </c>
      <c r="F25" s="7">
        <v>7012.87</v>
      </c>
      <c r="G25" s="7">
        <v>2448.8000000000002</v>
      </c>
      <c r="H25" s="7">
        <v>1346.95</v>
      </c>
      <c r="I25" s="7">
        <v>1045.44</v>
      </c>
      <c r="K25" s="13">
        <f t="shared" si="1"/>
        <v>133755.66</v>
      </c>
      <c r="M25" s="5">
        <v>2004</v>
      </c>
      <c r="N25" s="14">
        <f t="shared" si="3"/>
        <v>0.38643972150412176</v>
      </c>
      <c r="O25" s="14">
        <f t="shared" si="4"/>
        <v>0.20989915492174313</v>
      </c>
      <c r="P25" s="14">
        <f t="shared" si="5"/>
        <v>0.20429266320393469</v>
      </c>
      <c r="Q25" s="14">
        <f t="shared" si="6"/>
        <v>0.11074372478891735</v>
      </c>
      <c r="R25" s="14">
        <f t="shared" si="7"/>
        <v>5.2430454157977313E-2</v>
      </c>
      <c r="S25" s="14">
        <f t="shared" si="8"/>
        <v>1.8308010292798077E-2</v>
      </c>
      <c r="T25" s="14">
        <f t="shared" si="9"/>
        <v>1.0070228056143568E-2</v>
      </c>
      <c r="U25" s="14">
        <f t="shared" si="10"/>
        <v>7.8160430743641051E-3</v>
      </c>
      <c r="W25" s="15">
        <f t="shared" si="2"/>
        <v>0.91137526441871697</v>
      </c>
    </row>
    <row r="26" spans="1:23" x14ac:dyDescent="0.15">
      <c r="A26" s="5">
        <v>2005</v>
      </c>
      <c r="B26" s="7">
        <v>29307.200000000001</v>
      </c>
      <c r="C26" s="7">
        <v>39565.9</v>
      </c>
      <c r="D26" s="7">
        <v>20112.5</v>
      </c>
      <c r="E26" s="7">
        <v>15548.9</v>
      </c>
      <c r="F26" s="7">
        <v>7181.62</v>
      </c>
      <c r="G26" s="7">
        <v>3455.62</v>
      </c>
      <c r="H26" s="7">
        <v>1287.6099999999999</v>
      </c>
      <c r="I26" s="7">
        <v>1290.8399999999999</v>
      </c>
      <c r="K26" s="13">
        <f t="shared" si="1"/>
        <v>117750.18999999999</v>
      </c>
      <c r="M26" s="5">
        <v>2005</v>
      </c>
      <c r="N26" s="14">
        <f t="shared" si="3"/>
        <v>0.24889301664821095</v>
      </c>
      <c r="O26" s="14">
        <f t="shared" si="4"/>
        <v>0.33601559369033718</v>
      </c>
      <c r="P26" s="14">
        <f t="shared" si="5"/>
        <v>0.17080651844383438</v>
      </c>
      <c r="Q26" s="14">
        <f t="shared" si="6"/>
        <v>0.13204989308297507</v>
      </c>
      <c r="R26" s="14">
        <f t="shared" si="7"/>
        <v>6.0990304983796637E-2</v>
      </c>
      <c r="S26" s="14">
        <f t="shared" si="8"/>
        <v>2.9347043941075596E-2</v>
      </c>
      <c r="T26" s="14">
        <f t="shared" si="9"/>
        <v>1.093509912807784E-2</v>
      </c>
      <c r="U26" s="14">
        <f t="shared" si="10"/>
        <v>1.0962530081692437E-2</v>
      </c>
      <c r="W26" s="15">
        <f t="shared" si="2"/>
        <v>0.88776502186535755</v>
      </c>
    </row>
    <row r="27" spans="1:23" x14ac:dyDescent="0.15">
      <c r="A27" s="5">
        <v>2006</v>
      </c>
      <c r="B27" s="7">
        <v>36552.199999999997</v>
      </c>
      <c r="C27" s="7">
        <v>22416.7</v>
      </c>
      <c r="D27" s="7">
        <v>28180.400000000001</v>
      </c>
      <c r="E27" s="7">
        <v>11282.1</v>
      </c>
      <c r="F27" s="7">
        <v>7425.4</v>
      </c>
      <c r="G27" s="7">
        <v>3493.05</v>
      </c>
      <c r="H27" s="7">
        <v>1795.59</v>
      </c>
      <c r="I27" s="7">
        <v>1377.49</v>
      </c>
      <c r="K27" s="13">
        <f t="shared" si="1"/>
        <v>112522.93</v>
      </c>
      <c r="M27" s="5">
        <v>2006</v>
      </c>
      <c r="N27" s="14">
        <f t="shared" si="3"/>
        <v>0.32484223437836179</v>
      </c>
      <c r="O27" s="14">
        <f t="shared" si="4"/>
        <v>0.19921895030639536</v>
      </c>
      <c r="P27" s="14">
        <f t="shared" si="5"/>
        <v>0.25044139892197975</v>
      </c>
      <c r="Q27" s="14">
        <f t="shared" si="6"/>
        <v>0.10026489711919162</v>
      </c>
      <c r="R27" s="14">
        <f t="shared" si="7"/>
        <v>6.5990105305647487E-2</v>
      </c>
      <c r="S27" s="14">
        <f t="shared" si="8"/>
        <v>3.1043006078849886E-2</v>
      </c>
      <c r="T27" s="14">
        <f t="shared" si="9"/>
        <v>1.5957547497207902E-2</v>
      </c>
      <c r="U27" s="14">
        <f t="shared" si="10"/>
        <v>1.2241860392366251E-2</v>
      </c>
      <c r="W27" s="15">
        <f t="shared" si="2"/>
        <v>0.87476748072592858</v>
      </c>
    </row>
    <row r="28" spans="1:23" x14ac:dyDescent="0.15">
      <c r="A28" s="5">
        <v>2007</v>
      </c>
      <c r="B28" s="7">
        <v>37751.1</v>
      </c>
      <c r="C28" s="7">
        <v>28000.9</v>
      </c>
      <c r="D28" s="7">
        <v>16233.2</v>
      </c>
      <c r="E28" s="7">
        <v>17032.7</v>
      </c>
      <c r="F28" s="7">
        <v>6080.52</v>
      </c>
      <c r="G28" s="7">
        <v>4063.31</v>
      </c>
      <c r="H28" s="7">
        <v>2007.29</v>
      </c>
      <c r="I28" s="7">
        <v>1858.81</v>
      </c>
      <c r="K28" s="13">
        <f t="shared" si="1"/>
        <v>113027.82999999999</v>
      </c>
      <c r="M28" s="5">
        <v>2007</v>
      </c>
      <c r="N28" s="14">
        <f t="shared" si="3"/>
        <v>0.33399827281475725</v>
      </c>
      <c r="O28" s="14">
        <f t="shared" si="4"/>
        <v>0.24773456236397712</v>
      </c>
      <c r="P28" s="14">
        <f t="shared" si="5"/>
        <v>0.14362126566527911</v>
      </c>
      <c r="Q28" s="14">
        <f t="shared" si="6"/>
        <v>0.15069474482523465</v>
      </c>
      <c r="R28" s="14">
        <f t="shared" si="7"/>
        <v>5.3796662291048153E-2</v>
      </c>
      <c r="S28" s="14">
        <f t="shared" si="8"/>
        <v>3.5949641782913114E-2</v>
      </c>
      <c r="T28" s="14">
        <f t="shared" si="9"/>
        <v>1.7759254512804502E-2</v>
      </c>
      <c r="U28" s="14">
        <f t="shared" si="10"/>
        <v>1.6445595743986238E-2</v>
      </c>
      <c r="W28" s="15">
        <f t="shared" si="2"/>
        <v>0.87604884566924812</v>
      </c>
    </row>
    <row r="29" spans="1:23" x14ac:dyDescent="0.15">
      <c r="A29" s="5">
        <v>2008</v>
      </c>
      <c r="B29" s="7">
        <v>44335.8</v>
      </c>
      <c r="C29" s="7">
        <v>28873.200000000001</v>
      </c>
      <c r="D29" s="7">
        <v>20132</v>
      </c>
      <c r="E29" s="7">
        <v>9971.18</v>
      </c>
      <c r="F29" s="7">
        <v>9740.61</v>
      </c>
      <c r="G29" s="7">
        <v>3550.5</v>
      </c>
      <c r="H29" s="7">
        <v>2460.54</v>
      </c>
      <c r="I29" s="7">
        <v>2370.8200000000002</v>
      </c>
      <c r="K29" s="13">
        <f t="shared" si="1"/>
        <v>121434.65</v>
      </c>
      <c r="M29" s="5">
        <v>2008</v>
      </c>
      <c r="N29" s="14">
        <f t="shared" si="3"/>
        <v>0.36510007646087839</v>
      </c>
      <c r="O29" s="14">
        <f t="shared" si="4"/>
        <v>0.23776739176174183</v>
      </c>
      <c r="P29" s="14">
        <f t="shared" si="5"/>
        <v>0.16578464219232319</v>
      </c>
      <c r="Q29" s="14">
        <f t="shared" si="6"/>
        <v>8.2111489595432616E-2</v>
      </c>
      <c r="R29" s="14">
        <f t="shared" si="7"/>
        <v>8.0212772878251806E-2</v>
      </c>
      <c r="S29" s="14">
        <f t="shared" si="8"/>
        <v>2.9237948147419208E-2</v>
      </c>
      <c r="T29" s="14">
        <f t="shared" si="9"/>
        <v>2.026225628352369E-2</v>
      </c>
      <c r="U29" s="14">
        <f t="shared" si="10"/>
        <v>1.9523422680429354E-2</v>
      </c>
      <c r="W29" s="15">
        <f t="shared" si="2"/>
        <v>0.8507636000103761</v>
      </c>
    </row>
    <row r="30" spans="1:23" x14ac:dyDescent="0.15">
      <c r="A30" s="8">
        <v>2009</v>
      </c>
      <c r="B30" s="7">
        <v>52288.5</v>
      </c>
      <c r="C30" s="7">
        <v>33938</v>
      </c>
      <c r="D30" s="7">
        <v>21364.5</v>
      </c>
      <c r="E30" s="7">
        <v>13785.1</v>
      </c>
      <c r="F30" s="7">
        <v>6183.14</v>
      </c>
      <c r="G30" s="7">
        <v>5280.41</v>
      </c>
      <c r="H30" s="7">
        <v>1968.71</v>
      </c>
      <c r="I30" s="7">
        <v>2827.05</v>
      </c>
      <c r="K30" s="13">
        <f t="shared" si="1"/>
        <v>137635.40999999997</v>
      </c>
      <c r="M30" s="8">
        <v>2009</v>
      </c>
      <c r="N30" s="14">
        <f t="shared" si="3"/>
        <v>0.3799058687005038</v>
      </c>
      <c r="O30" s="14">
        <f t="shared" si="4"/>
        <v>0.24657898719522836</v>
      </c>
      <c r="P30" s="14">
        <f t="shared" si="5"/>
        <v>0.15522531592705688</v>
      </c>
      <c r="Q30" s="14">
        <f t="shared" si="6"/>
        <v>0.10015663846970778</v>
      </c>
      <c r="R30" s="14">
        <f t="shared" si="7"/>
        <v>4.4924049704941495E-2</v>
      </c>
      <c r="S30" s="14">
        <f t="shared" si="8"/>
        <v>3.8365199769448868E-2</v>
      </c>
      <c r="T30" s="14">
        <f t="shared" si="9"/>
        <v>1.4303804522397255E-2</v>
      </c>
      <c r="U30" s="14">
        <f t="shared" si="10"/>
        <v>2.054013571071573E-2</v>
      </c>
      <c r="W30" s="15">
        <f t="shared" si="2"/>
        <v>0.88186681029249681</v>
      </c>
    </row>
    <row r="31" spans="1:23" x14ac:dyDescent="0.15">
      <c r="A31" s="5">
        <v>2010</v>
      </c>
      <c r="B31" s="7">
        <v>35861.300000000003</v>
      </c>
      <c r="C31" s="7">
        <v>40018.5</v>
      </c>
      <c r="D31" s="7">
        <v>25087.1</v>
      </c>
      <c r="E31" s="7">
        <v>14596.5</v>
      </c>
      <c r="F31" s="7">
        <v>8524.9500000000007</v>
      </c>
      <c r="G31" s="7">
        <v>3340.87</v>
      </c>
      <c r="H31" s="7">
        <v>2920.26</v>
      </c>
      <c r="I31" s="7">
        <v>2826.97</v>
      </c>
      <c r="K31" s="13">
        <f t="shared" si="1"/>
        <v>133176.44999999998</v>
      </c>
      <c r="M31" s="5">
        <v>2010</v>
      </c>
      <c r="N31" s="14">
        <f t="shared" si="3"/>
        <v>0.26927658756484352</v>
      </c>
      <c r="O31" s="14">
        <f t="shared" si="4"/>
        <v>0.30049231677222216</v>
      </c>
      <c r="P31" s="14">
        <f t="shared" si="5"/>
        <v>0.18837489661272697</v>
      </c>
      <c r="Q31" s="14">
        <f t="shared" si="6"/>
        <v>0.10960271129017181</v>
      </c>
      <c r="R31" s="14">
        <f t="shared" si="7"/>
        <v>6.4012443641499689E-2</v>
      </c>
      <c r="S31" s="14">
        <f t="shared" si="8"/>
        <v>2.508604186400824E-2</v>
      </c>
      <c r="T31" s="14">
        <f t="shared" si="9"/>
        <v>2.1927750739714119E-2</v>
      </c>
      <c r="U31" s="14">
        <f t="shared" si="10"/>
        <v>2.1227251514813618E-2</v>
      </c>
      <c r="W31" s="15">
        <f t="shared" si="2"/>
        <v>0.86774651223996457</v>
      </c>
    </row>
    <row r="32" spans="1:23" x14ac:dyDescent="0.15">
      <c r="A32" s="5">
        <v>2011</v>
      </c>
      <c r="B32" s="7">
        <v>20705.3</v>
      </c>
      <c r="C32" s="7">
        <v>27440</v>
      </c>
      <c r="D32" s="7">
        <v>29543.4</v>
      </c>
      <c r="E32" s="7">
        <v>17040.599999999999</v>
      </c>
      <c r="F32" s="7">
        <v>8883.1</v>
      </c>
      <c r="G32" s="7">
        <v>4475.72</v>
      </c>
      <c r="H32" s="7">
        <v>1795.84</v>
      </c>
      <c r="I32" s="7">
        <v>3275.61</v>
      </c>
      <c r="K32" s="13">
        <f t="shared" si="1"/>
        <v>113159.57000000002</v>
      </c>
      <c r="M32" s="5">
        <v>2011</v>
      </c>
      <c r="N32" s="14">
        <f t="shared" si="3"/>
        <v>0.18297436089585703</v>
      </c>
      <c r="O32" s="14">
        <f t="shared" si="4"/>
        <v>0.24248943328434347</v>
      </c>
      <c r="P32" s="14">
        <f t="shared" si="5"/>
        <v>0.26107734414331901</v>
      </c>
      <c r="Q32" s="14">
        <f t="shared" si="6"/>
        <v>0.15058911941782738</v>
      </c>
      <c r="R32" s="14">
        <f t="shared" si="7"/>
        <v>7.850065177872273E-2</v>
      </c>
      <c r="S32" s="14">
        <f t="shared" si="8"/>
        <v>3.9552288860765374E-2</v>
      </c>
      <c r="T32" s="14">
        <f t="shared" si="9"/>
        <v>1.5869979003985252E-2</v>
      </c>
      <c r="U32" s="14">
        <f t="shared" si="10"/>
        <v>2.8946822615179606E-2</v>
      </c>
      <c r="W32" s="15">
        <f t="shared" si="2"/>
        <v>0.83713025774134697</v>
      </c>
    </row>
    <row r="33" spans="1:23" x14ac:dyDescent="0.15">
      <c r="A33" s="5">
        <v>2012</v>
      </c>
      <c r="B33" s="7">
        <v>23899.3</v>
      </c>
      <c r="C33" s="7">
        <v>15848.2</v>
      </c>
      <c r="D33" s="7">
        <v>20292</v>
      </c>
      <c r="E33" s="7">
        <v>19948.900000000001</v>
      </c>
      <c r="F33" s="7">
        <v>9992.69</v>
      </c>
      <c r="G33" s="7">
        <v>4322.51</v>
      </c>
      <c r="H33" s="7">
        <v>2223.0300000000002</v>
      </c>
      <c r="I33" s="7">
        <v>2757.39</v>
      </c>
      <c r="K33" s="13">
        <f t="shared" si="1"/>
        <v>99284.01999999999</v>
      </c>
      <c r="M33" s="5">
        <v>2012</v>
      </c>
      <c r="N33" s="14">
        <f t="shared" si="3"/>
        <v>0.24071648186687045</v>
      </c>
      <c r="O33" s="14">
        <f t="shared" si="4"/>
        <v>0.15962488223180329</v>
      </c>
      <c r="P33" s="14">
        <f t="shared" si="5"/>
        <v>0.20438334386540757</v>
      </c>
      <c r="Q33" s="14">
        <f t="shared" si="6"/>
        <v>0.20092760144079586</v>
      </c>
      <c r="R33" s="14">
        <f t="shared" si="7"/>
        <v>0.1006475160856702</v>
      </c>
      <c r="S33" s="14">
        <f t="shared" si="8"/>
        <v>4.3536814887229595E-2</v>
      </c>
      <c r="T33" s="14">
        <f t="shared" si="9"/>
        <v>2.2390612305988419E-2</v>
      </c>
      <c r="U33" s="14">
        <f t="shared" si="10"/>
        <v>2.7772747316234778E-2</v>
      </c>
      <c r="W33" s="15">
        <f t="shared" si="2"/>
        <v>0.80565230940487709</v>
      </c>
    </row>
    <row r="34" spans="1:23" x14ac:dyDescent="0.15">
      <c r="A34" s="5">
        <v>2013</v>
      </c>
      <c r="B34" s="7">
        <v>26977.5</v>
      </c>
      <c r="C34" s="7">
        <v>18326</v>
      </c>
      <c r="D34" s="7">
        <v>11840.5</v>
      </c>
      <c r="E34" s="7">
        <v>14113.3</v>
      </c>
      <c r="F34" s="7">
        <v>12383.3</v>
      </c>
      <c r="G34" s="7">
        <v>5323.44</v>
      </c>
      <c r="H34" s="7">
        <v>2337.35</v>
      </c>
      <c r="I34" s="7">
        <v>2872.95</v>
      </c>
      <c r="K34" s="13">
        <f t="shared" si="1"/>
        <v>94174.340000000011</v>
      </c>
      <c r="M34" s="5">
        <v>2013</v>
      </c>
      <c r="N34" s="14">
        <f t="shared" si="3"/>
        <v>0.28646338270063798</v>
      </c>
      <c r="O34" s="14">
        <f t="shared" si="4"/>
        <v>0.19459653234628455</v>
      </c>
      <c r="P34" s="14">
        <f t="shared" si="5"/>
        <v>0.12572957771724227</v>
      </c>
      <c r="Q34" s="14">
        <f t="shared" si="6"/>
        <v>0.14986354032319205</v>
      </c>
      <c r="R34" s="14">
        <f t="shared" si="7"/>
        <v>0.13149335583344676</v>
      </c>
      <c r="S34" s="14">
        <f t="shared" si="8"/>
        <v>5.6527499953809061E-2</v>
      </c>
      <c r="T34" s="14">
        <f t="shared" si="9"/>
        <v>2.4819393478096047E-2</v>
      </c>
      <c r="U34" s="14">
        <f t="shared" si="10"/>
        <v>3.0506717647291178E-2</v>
      </c>
      <c r="W34" s="15">
        <f t="shared" si="2"/>
        <v>0.75665303308735687</v>
      </c>
    </row>
    <row r="35" spans="1:23" x14ac:dyDescent="0.15">
      <c r="A35" s="5">
        <v>2014</v>
      </c>
      <c r="B35" s="7">
        <v>34756.9</v>
      </c>
      <c r="C35" s="7">
        <v>20684.599999999999</v>
      </c>
      <c r="D35" s="7">
        <v>13684.9</v>
      </c>
      <c r="E35" s="7">
        <v>8221.43</v>
      </c>
      <c r="F35" s="7">
        <v>8727.52</v>
      </c>
      <c r="G35" s="7">
        <v>6554.53</v>
      </c>
      <c r="H35" s="7">
        <v>2860.7</v>
      </c>
      <c r="I35" s="7">
        <v>2989.23</v>
      </c>
      <c r="K35" s="13">
        <f t="shared" si="1"/>
        <v>98479.809999999983</v>
      </c>
      <c r="M35" s="5">
        <v>2014</v>
      </c>
      <c r="N35" s="14">
        <f>B35/$K35</f>
        <v>0.35293427150194551</v>
      </c>
      <c r="O35" s="14">
        <f t="shared" si="4"/>
        <v>0.21003899174866403</v>
      </c>
      <c r="P35" s="14">
        <f t="shared" si="5"/>
        <v>0.13896147850000931</v>
      </c>
      <c r="Q35" s="14">
        <f t="shared" si="6"/>
        <v>8.3483406395686605E-2</v>
      </c>
      <c r="R35" s="14">
        <f t="shared" si="7"/>
        <v>8.8622429308098813E-2</v>
      </c>
      <c r="S35" s="14">
        <f t="shared" si="8"/>
        <v>6.6557094291713206E-2</v>
      </c>
      <c r="T35" s="14">
        <f t="shared" si="9"/>
        <v>2.9048593818367444E-2</v>
      </c>
      <c r="U35" s="14">
        <f t="shared" si="10"/>
        <v>3.0353734435515266E-2</v>
      </c>
      <c r="W35" s="15">
        <f t="shared" si="2"/>
        <v>0.78541814814630539</v>
      </c>
    </row>
    <row r="36" spans="1:23" x14ac:dyDescent="0.15">
      <c r="A36" s="5">
        <v>2015</v>
      </c>
      <c r="B36" s="7">
        <v>22973.200000000001</v>
      </c>
      <c r="C36" s="7">
        <v>26618.9</v>
      </c>
      <c r="D36" s="7">
        <v>15347.8</v>
      </c>
      <c r="E36" s="7">
        <v>9396.85</v>
      </c>
      <c r="F36" s="7">
        <v>5063.1499999999996</v>
      </c>
      <c r="G36" s="7">
        <v>4642.01</v>
      </c>
      <c r="H36" s="7">
        <v>3556.87</v>
      </c>
      <c r="I36" s="7">
        <v>3368.3</v>
      </c>
      <c r="K36" s="13">
        <f t="shared" si="1"/>
        <v>90967.08</v>
      </c>
      <c r="M36" s="5">
        <v>2015</v>
      </c>
      <c r="N36" s="14">
        <f t="shared" si="3"/>
        <v>0.25254410716492165</v>
      </c>
      <c r="O36" s="14">
        <f t="shared" si="4"/>
        <v>0.29262124276166718</v>
      </c>
      <c r="P36" s="14">
        <f t="shared" si="5"/>
        <v>0.16871817804858635</v>
      </c>
      <c r="Q36" s="14">
        <f t="shared" si="6"/>
        <v>0.1032994573421506</v>
      </c>
      <c r="R36" s="14">
        <f t="shared" si="7"/>
        <v>5.5659146143857752E-2</v>
      </c>
      <c r="S36" s="14">
        <f t="shared" si="8"/>
        <v>5.1029559264736214E-2</v>
      </c>
      <c r="T36" s="14">
        <f t="shared" si="9"/>
        <v>3.9100628491098098E-2</v>
      </c>
      <c r="U36" s="14">
        <f t="shared" si="10"/>
        <v>3.7027680782982152E-2</v>
      </c>
      <c r="W36" s="15">
        <f t="shared" si="2"/>
        <v>0.81718298531732581</v>
      </c>
    </row>
    <row r="38" spans="1:23" x14ac:dyDescent="0.15">
      <c r="P38" s="16">
        <f>MAX(P3:P25)</f>
        <v>0.28970212252967525</v>
      </c>
      <c r="Q38" s="16">
        <f>MAX(Q3:Q25)</f>
        <v>0.12077078436132319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topLeftCell="A18" workbookViewId="0">
      <selection activeCell="I2" sqref="I2"/>
    </sheetView>
  </sheetViews>
  <sheetFormatPr baseColWidth="10" defaultColWidth="8.83203125" defaultRowHeight="13" x14ac:dyDescent="0.15"/>
  <sheetData>
    <row r="1" spans="1:20" x14ac:dyDescent="0.15">
      <c r="A1" s="5"/>
      <c r="B1" s="5"/>
      <c r="C1" s="5"/>
      <c r="D1" s="5"/>
      <c r="E1" s="5" t="s">
        <v>1</v>
      </c>
      <c r="F1" s="5"/>
      <c r="G1" s="5"/>
      <c r="H1" s="5"/>
      <c r="I1" s="5"/>
      <c r="K1" s="2"/>
      <c r="L1" s="2"/>
      <c r="M1" s="2"/>
      <c r="N1" s="2"/>
      <c r="O1" s="2"/>
      <c r="P1" s="2"/>
      <c r="Q1" s="2"/>
      <c r="R1" s="2"/>
      <c r="S1" s="2"/>
    </row>
    <row r="2" spans="1:20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3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5">
        <v>1982</v>
      </c>
      <c r="B3" s="9">
        <v>2.2987799999999999E-2</v>
      </c>
      <c r="C3" s="9">
        <v>0.45420899999999997</v>
      </c>
      <c r="D3" s="9">
        <v>1.0613699999999999</v>
      </c>
      <c r="E3" s="9">
        <v>1.05983</v>
      </c>
      <c r="F3" s="9">
        <v>0.79907600000000001</v>
      </c>
      <c r="G3" s="9">
        <v>0.70191800000000004</v>
      </c>
      <c r="H3" s="9">
        <v>0.73268299999999997</v>
      </c>
      <c r="I3" s="9">
        <v>0.91832499999999995</v>
      </c>
      <c r="J3" s="3"/>
      <c r="K3" s="4"/>
      <c r="L3" s="4"/>
      <c r="M3" s="4"/>
      <c r="N3" s="4"/>
      <c r="O3" s="4"/>
      <c r="P3" s="4"/>
      <c r="Q3" s="4"/>
      <c r="R3" s="4"/>
      <c r="S3" s="4"/>
    </row>
    <row r="4" spans="1:20" x14ac:dyDescent="0.15">
      <c r="A4" s="5">
        <v>1983</v>
      </c>
      <c r="B4" s="9">
        <v>3.07932E-2</v>
      </c>
      <c r="C4" s="9">
        <v>0.608016</v>
      </c>
      <c r="D4" s="9">
        <v>1.42004</v>
      </c>
      <c r="E4" s="9">
        <v>1.41795</v>
      </c>
      <c r="F4" s="9">
        <v>1.0690999999999999</v>
      </c>
      <c r="G4" s="9">
        <v>0.939114</v>
      </c>
      <c r="H4" s="9">
        <v>0.98027600000000004</v>
      </c>
      <c r="I4" s="9">
        <v>1.22864</v>
      </c>
      <c r="J4" s="3"/>
      <c r="K4" s="4"/>
      <c r="L4" s="4"/>
      <c r="M4" s="4"/>
      <c r="N4" s="4"/>
      <c r="O4" s="4"/>
      <c r="P4" s="4"/>
      <c r="Q4" s="4"/>
      <c r="R4" s="4"/>
      <c r="S4" s="4"/>
    </row>
    <row r="5" spans="1:20" x14ac:dyDescent="0.15">
      <c r="A5" s="5">
        <v>1984</v>
      </c>
      <c r="B5" s="9">
        <v>3.4312599999999999E-2</v>
      </c>
      <c r="C5" s="9">
        <v>0.681948</v>
      </c>
      <c r="D5" s="9">
        <v>1.6005799999999999</v>
      </c>
      <c r="E5" s="9">
        <v>1.5984799999999999</v>
      </c>
      <c r="F5" s="9">
        <v>1.2051000000000001</v>
      </c>
      <c r="G5" s="9">
        <v>1.05853</v>
      </c>
      <c r="H5" s="9">
        <v>1.10493</v>
      </c>
      <c r="I5" s="9">
        <v>1.38497</v>
      </c>
      <c r="J5" s="3"/>
      <c r="K5" s="4"/>
      <c r="L5" s="4"/>
      <c r="M5" s="4"/>
      <c r="N5" s="4"/>
      <c r="O5" s="4"/>
      <c r="P5" s="4"/>
      <c r="Q5" s="4"/>
      <c r="R5" s="4"/>
      <c r="S5" s="4"/>
    </row>
    <row r="6" spans="1:20" x14ac:dyDescent="0.15">
      <c r="A6" s="5">
        <v>1985</v>
      </c>
      <c r="B6" s="9">
        <v>3.0366199999999999E-2</v>
      </c>
      <c r="C6" s="9">
        <v>0.62504000000000004</v>
      </c>
      <c r="D6" s="9">
        <v>1.50488</v>
      </c>
      <c r="E6" s="9">
        <v>1.5041800000000001</v>
      </c>
      <c r="F6" s="9">
        <v>1.13348</v>
      </c>
      <c r="G6" s="9">
        <v>0.99535600000000002</v>
      </c>
      <c r="H6" s="9">
        <v>1.0390200000000001</v>
      </c>
      <c r="I6" s="9">
        <v>1.30277</v>
      </c>
      <c r="J6" s="3"/>
      <c r="K6" s="4"/>
      <c r="L6" s="4"/>
      <c r="M6" s="4"/>
      <c r="N6" s="4"/>
      <c r="O6" s="4"/>
      <c r="P6" s="4"/>
      <c r="Q6" s="4"/>
      <c r="R6" s="4"/>
      <c r="S6" s="4"/>
    </row>
    <row r="7" spans="1:20" x14ac:dyDescent="0.15">
      <c r="A7" s="5">
        <v>1986</v>
      </c>
      <c r="B7" s="9">
        <v>3.88289E-2</v>
      </c>
      <c r="C7" s="9">
        <v>0.76238300000000003</v>
      </c>
      <c r="D7" s="9">
        <v>1.7729600000000001</v>
      </c>
      <c r="E7" s="9">
        <v>1.7700899999999999</v>
      </c>
      <c r="F7" s="9">
        <v>1.3347100000000001</v>
      </c>
      <c r="G7" s="9">
        <v>1.17248</v>
      </c>
      <c r="H7" s="9">
        <v>1.22387</v>
      </c>
      <c r="I7" s="9">
        <v>1.5338700000000001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0" x14ac:dyDescent="0.15">
      <c r="A8" s="5">
        <v>1987</v>
      </c>
      <c r="B8" s="9">
        <v>3.4131300000000003E-2</v>
      </c>
      <c r="C8" s="9">
        <v>0.66507799999999995</v>
      </c>
      <c r="D8" s="9">
        <v>1.5376399999999999</v>
      </c>
      <c r="E8" s="9">
        <v>1.53485</v>
      </c>
      <c r="F8" s="9">
        <v>1.1574599999999999</v>
      </c>
      <c r="G8" s="9">
        <v>1.01684</v>
      </c>
      <c r="H8" s="9">
        <v>1.0613900000000001</v>
      </c>
      <c r="I8" s="9">
        <v>1.3301400000000001</v>
      </c>
      <c r="J8" s="3"/>
      <c r="K8" s="4"/>
      <c r="L8" s="4"/>
      <c r="M8" s="4"/>
      <c r="N8" s="4"/>
      <c r="O8" s="4"/>
      <c r="P8" s="4"/>
      <c r="Q8" s="4"/>
      <c r="R8" s="4"/>
      <c r="S8" s="4"/>
    </row>
    <row r="9" spans="1:20" x14ac:dyDescent="0.15">
      <c r="A9" s="5">
        <v>1988</v>
      </c>
      <c r="B9" s="9">
        <v>4.4734599999999999E-2</v>
      </c>
      <c r="C9" s="9">
        <v>0.89214199999999999</v>
      </c>
      <c r="D9" s="9">
        <v>2.0992999999999999</v>
      </c>
      <c r="E9" s="9">
        <v>2.09673</v>
      </c>
      <c r="F9" s="9">
        <v>1.58067</v>
      </c>
      <c r="G9" s="9">
        <v>1.3883700000000001</v>
      </c>
      <c r="H9" s="9">
        <v>1.4492400000000001</v>
      </c>
      <c r="I9" s="9">
        <v>1.8166</v>
      </c>
      <c r="J9" s="3"/>
      <c r="K9" s="4"/>
      <c r="L9" s="4"/>
      <c r="M9" s="4"/>
      <c r="N9" s="4"/>
      <c r="O9" s="4"/>
      <c r="P9" s="4"/>
      <c r="Q9" s="4"/>
      <c r="R9" s="4"/>
      <c r="S9" s="4"/>
    </row>
    <row r="10" spans="1:20" x14ac:dyDescent="0.15">
      <c r="A10" s="5">
        <v>1989</v>
      </c>
      <c r="B10" s="9">
        <v>7.2937100000000005E-2</v>
      </c>
      <c r="C10" s="9">
        <v>1.03705</v>
      </c>
      <c r="D10" s="9">
        <v>1.70821</v>
      </c>
      <c r="E10" s="9">
        <v>1.68167</v>
      </c>
      <c r="F10" s="9">
        <v>1.278</v>
      </c>
      <c r="G10" s="9">
        <v>1.1275500000000001</v>
      </c>
      <c r="H10" s="9">
        <v>1.1763300000000001</v>
      </c>
      <c r="I10" s="9">
        <v>1.46655</v>
      </c>
      <c r="J10" s="3"/>
      <c r="K10" s="4"/>
      <c r="L10" s="4"/>
      <c r="M10" s="4"/>
      <c r="N10" s="4"/>
      <c r="O10" s="4"/>
      <c r="P10" s="4"/>
      <c r="Q10" s="4"/>
      <c r="R10" s="4"/>
      <c r="S10" s="4"/>
    </row>
    <row r="11" spans="1:20" x14ac:dyDescent="0.15">
      <c r="A11" s="5">
        <v>1990</v>
      </c>
      <c r="B11" s="9">
        <v>4.88385E-2</v>
      </c>
      <c r="C11" s="9">
        <v>0.70910200000000001</v>
      </c>
      <c r="D11" s="9">
        <v>1.2041500000000001</v>
      </c>
      <c r="E11" s="9">
        <v>1.1871700000000001</v>
      </c>
      <c r="F11" s="9">
        <v>0.90146800000000005</v>
      </c>
      <c r="G11" s="9">
        <v>0.79498999999999997</v>
      </c>
      <c r="H11" s="9">
        <v>0.82942700000000003</v>
      </c>
      <c r="I11" s="9">
        <v>1.0346200000000001</v>
      </c>
    </row>
    <row r="12" spans="1:20" x14ac:dyDescent="0.15">
      <c r="A12" s="5">
        <v>1991</v>
      </c>
      <c r="B12" s="9">
        <v>3.7786599999999997E-2</v>
      </c>
      <c r="C12" s="9">
        <v>0.66808100000000004</v>
      </c>
      <c r="D12" s="9">
        <v>1.4221600000000001</v>
      </c>
      <c r="E12" s="9">
        <v>1.4154100000000001</v>
      </c>
      <c r="F12" s="9">
        <v>1.0691299999999999</v>
      </c>
      <c r="G12" s="9">
        <v>0.94010000000000005</v>
      </c>
      <c r="H12" s="9">
        <v>0.98118000000000005</v>
      </c>
      <c r="I12" s="9">
        <v>1.2282599999999999</v>
      </c>
      <c r="K12" s="2"/>
      <c r="L12" s="2"/>
      <c r="M12" s="2"/>
      <c r="O12" s="3"/>
      <c r="P12" s="2"/>
      <c r="Q12" s="2"/>
      <c r="R12" s="2"/>
      <c r="S12" s="2"/>
    </row>
    <row r="13" spans="1:20" x14ac:dyDescent="0.15">
      <c r="A13" s="5">
        <v>1992</v>
      </c>
      <c r="B13" s="9">
        <v>7.3599999999999999E-2</v>
      </c>
      <c r="C13" s="9">
        <v>0.97464099999999998</v>
      </c>
      <c r="D13" s="9">
        <v>1.4287300000000001</v>
      </c>
      <c r="E13" s="9">
        <v>1.39811</v>
      </c>
      <c r="F13" s="9">
        <v>1.06609</v>
      </c>
      <c r="G13" s="9">
        <v>0.94233</v>
      </c>
      <c r="H13" s="9">
        <v>0.98286899999999999</v>
      </c>
      <c r="I13" s="9">
        <v>1.22261</v>
      </c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15">
      <c r="A14" s="5">
        <v>1993</v>
      </c>
      <c r="B14" s="9">
        <v>4.6281999999999997E-2</v>
      </c>
      <c r="C14" s="9">
        <v>0.71457599999999999</v>
      </c>
      <c r="D14" s="9">
        <v>1.31602</v>
      </c>
      <c r="E14" s="9">
        <v>1.3022100000000001</v>
      </c>
      <c r="F14" s="9">
        <v>0.98680999999999996</v>
      </c>
      <c r="G14" s="9">
        <v>0.86926999999999999</v>
      </c>
      <c r="H14" s="9">
        <v>0.90705199999999997</v>
      </c>
      <c r="I14" s="9">
        <v>1.133</v>
      </c>
      <c r="J14" s="3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15">
      <c r="A15" s="5">
        <v>1994</v>
      </c>
      <c r="B15" s="9">
        <v>5.5984899999999997E-2</v>
      </c>
      <c r="C15" s="9">
        <v>0.77848700000000004</v>
      </c>
      <c r="D15" s="9">
        <v>1.2391799999999999</v>
      </c>
      <c r="E15" s="9">
        <v>1.2178800000000001</v>
      </c>
      <c r="F15" s="9">
        <v>0.92641300000000004</v>
      </c>
      <c r="G15" s="9">
        <v>0.81777900000000003</v>
      </c>
      <c r="H15" s="9">
        <v>0.853101</v>
      </c>
      <c r="I15" s="9">
        <v>1.06291</v>
      </c>
      <c r="J15" s="3"/>
      <c r="K15" s="4"/>
      <c r="L15" s="4"/>
      <c r="M15" s="4"/>
      <c r="N15" s="4"/>
      <c r="O15" s="4"/>
      <c r="P15" s="4"/>
      <c r="Q15" s="4"/>
      <c r="R15" s="4"/>
      <c r="S15" s="4"/>
    </row>
    <row r="16" spans="1:20" x14ac:dyDescent="0.15">
      <c r="A16" s="5">
        <v>1995</v>
      </c>
      <c r="B16" s="9">
        <v>1.6165100000000002E-2</v>
      </c>
      <c r="C16" s="9">
        <v>0.204626</v>
      </c>
      <c r="D16" s="9">
        <v>1.05488</v>
      </c>
      <c r="E16" s="9">
        <v>1.80172</v>
      </c>
      <c r="F16" s="9">
        <v>1.7750900000000001</v>
      </c>
      <c r="G16" s="9">
        <v>1.50804</v>
      </c>
      <c r="H16" s="9">
        <v>1.4545300000000001</v>
      </c>
      <c r="I16" s="9">
        <v>1.33989</v>
      </c>
      <c r="J16" s="3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5">
        <v>1996</v>
      </c>
      <c r="B17" s="9">
        <v>1.5193999999999999E-2</v>
      </c>
      <c r="C17" s="9">
        <v>0.177041</v>
      </c>
      <c r="D17" s="9">
        <v>0.85025899999999999</v>
      </c>
      <c r="E17" s="9">
        <v>1.41496</v>
      </c>
      <c r="F17" s="9">
        <v>1.3864099999999999</v>
      </c>
      <c r="G17" s="9">
        <v>1.18109</v>
      </c>
      <c r="H17" s="9">
        <v>1.1424799999999999</v>
      </c>
      <c r="I17" s="9">
        <v>1.0559700000000001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5">
        <v>1997</v>
      </c>
      <c r="B18" s="9">
        <v>9.0220200000000004E-3</v>
      </c>
      <c r="C18" s="9">
        <v>0.10773199999999999</v>
      </c>
      <c r="D18" s="9">
        <v>0.52895099999999995</v>
      </c>
      <c r="E18" s="9">
        <v>0.88766</v>
      </c>
      <c r="F18" s="9">
        <v>0.87131000000000003</v>
      </c>
      <c r="G18" s="9">
        <v>0.74160499999999996</v>
      </c>
      <c r="H18" s="9">
        <v>0.71668500000000002</v>
      </c>
      <c r="I18" s="9">
        <v>0.66169800000000001</v>
      </c>
      <c r="J18" s="3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5">
        <v>1998</v>
      </c>
      <c r="B19" s="9">
        <v>9.1537300000000005E-3</v>
      </c>
      <c r="C19" s="9">
        <v>0.10398499999999999</v>
      </c>
      <c r="D19" s="9">
        <v>0.48753800000000003</v>
      </c>
      <c r="E19" s="9">
        <v>0.803732</v>
      </c>
      <c r="F19" s="9">
        <v>0.78592300000000004</v>
      </c>
      <c r="G19" s="9">
        <v>0.67021600000000003</v>
      </c>
      <c r="H19" s="9">
        <v>0.64899600000000002</v>
      </c>
      <c r="I19" s="9">
        <v>0.60059600000000002</v>
      </c>
      <c r="J19" s="3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5">
        <v>1999</v>
      </c>
      <c r="B20" s="9">
        <v>1.2053599999999999E-2</v>
      </c>
      <c r="C20" s="9">
        <v>0.111868</v>
      </c>
      <c r="D20" s="9">
        <v>0.41051900000000002</v>
      </c>
      <c r="E20" s="9">
        <v>0.60192500000000004</v>
      </c>
      <c r="F20" s="9">
        <v>0.57272500000000004</v>
      </c>
      <c r="G20" s="9">
        <v>0.49522899999999997</v>
      </c>
      <c r="H20" s="9">
        <v>0.48642400000000002</v>
      </c>
      <c r="I20" s="9">
        <v>0.457507</v>
      </c>
      <c r="J20" s="3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5">
        <v>2000</v>
      </c>
      <c r="B21" s="9">
        <v>1.06674E-2</v>
      </c>
      <c r="C21" s="9">
        <v>0.103689</v>
      </c>
      <c r="D21" s="9">
        <v>0.40659099999999998</v>
      </c>
      <c r="E21" s="9">
        <v>0.61804899999999996</v>
      </c>
      <c r="F21" s="9">
        <v>0.59328199999999998</v>
      </c>
      <c r="G21" s="9">
        <v>0.51069900000000001</v>
      </c>
      <c r="H21" s="9">
        <v>0.49932900000000002</v>
      </c>
      <c r="I21" s="9">
        <v>0.467227</v>
      </c>
      <c r="J21" s="3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5">
        <v>2001</v>
      </c>
      <c r="B22" s="9">
        <v>6.7113499999999996E-3</v>
      </c>
      <c r="C22" s="9">
        <v>7.21696E-2</v>
      </c>
      <c r="D22" s="9">
        <v>0.31985599999999997</v>
      </c>
      <c r="E22" s="9">
        <v>0.51514400000000005</v>
      </c>
      <c r="F22" s="9">
        <v>0.50115200000000004</v>
      </c>
      <c r="G22" s="9">
        <v>0.428479</v>
      </c>
      <c r="H22" s="9">
        <v>0.41602899999999998</v>
      </c>
      <c r="I22" s="9">
        <v>0.38619900000000001</v>
      </c>
      <c r="J22" s="3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5">
        <v>2002</v>
      </c>
      <c r="B23" s="9">
        <v>5.8798000000000001E-3</v>
      </c>
      <c r="C23" s="9">
        <v>6.3616300000000001E-2</v>
      </c>
      <c r="D23" s="9">
        <v>0.28381600000000001</v>
      </c>
      <c r="E23" s="9">
        <v>0.45839600000000003</v>
      </c>
      <c r="F23" s="9">
        <v>0.44622699999999998</v>
      </c>
      <c r="G23" s="9">
        <v>0.38139699999999999</v>
      </c>
      <c r="H23" s="9">
        <v>0.37019299999999999</v>
      </c>
      <c r="I23" s="9">
        <v>0.34351799999999999</v>
      </c>
    </row>
    <row r="24" spans="1:19" x14ac:dyDescent="0.15">
      <c r="A24" s="5">
        <v>2003</v>
      </c>
      <c r="B24" s="9">
        <v>6.13657E-3</v>
      </c>
      <c r="C24" s="9">
        <v>6.3950000000000007E-2</v>
      </c>
      <c r="D24" s="9">
        <v>0.27363100000000001</v>
      </c>
      <c r="E24" s="9">
        <v>0.433892</v>
      </c>
      <c r="F24" s="9">
        <v>0.42063099999999998</v>
      </c>
      <c r="G24" s="9">
        <v>0.36027199999999998</v>
      </c>
      <c r="H24" s="9">
        <v>0.35044599999999998</v>
      </c>
      <c r="I24" s="9">
        <v>0.32600299999999999</v>
      </c>
      <c r="J24" s="3"/>
      <c r="O24" s="3"/>
    </row>
    <row r="25" spans="1:19" x14ac:dyDescent="0.15">
      <c r="A25" s="5">
        <v>2004</v>
      </c>
      <c r="B25" s="9">
        <v>7.2673399999999997E-3</v>
      </c>
      <c r="C25" s="9">
        <v>7.3543899999999995E-2</v>
      </c>
      <c r="D25" s="9">
        <v>0.30382199999999998</v>
      </c>
      <c r="E25" s="9">
        <v>0.47395199999999998</v>
      </c>
      <c r="F25" s="9">
        <v>0.45774500000000001</v>
      </c>
      <c r="G25" s="9">
        <v>0.39280799999999999</v>
      </c>
      <c r="H25" s="9">
        <v>0.38284400000000002</v>
      </c>
      <c r="I25" s="9">
        <v>0.35693900000000001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5">
        <v>2005</v>
      </c>
      <c r="B26" s="9">
        <v>8.0268100000000005E-3</v>
      </c>
      <c r="C26" s="9">
        <v>7.9340900000000006E-2</v>
      </c>
      <c r="D26" s="9">
        <v>0.31812800000000002</v>
      </c>
      <c r="E26" s="9">
        <v>0.48908400000000002</v>
      </c>
      <c r="F26" s="9">
        <v>0.47075</v>
      </c>
      <c r="G26" s="9">
        <v>0.404669</v>
      </c>
      <c r="H26" s="9">
        <v>0.39510499999999998</v>
      </c>
      <c r="I26" s="9">
        <v>0.369118</v>
      </c>
      <c r="J26" s="3"/>
    </row>
    <row r="27" spans="1:19" x14ac:dyDescent="0.15">
      <c r="A27" s="5">
        <v>2006</v>
      </c>
      <c r="B27" s="9">
        <v>6.5047100000000004E-3</v>
      </c>
      <c r="C27" s="9">
        <v>6.2746499999999997E-2</v>
      </c>
      <c r="D27" s="9">
        <v>0.24349199999999999</v>
      </c>
      <c r="E27" s="9">
        <v>0.368122</v>
      </c>
      <c r="F27" s="9">
        <v>0.35290899999999997</v>
      </c>
      <c r="G27" s="9">
        <v>0.30398700000000001</v>
      </c>
      <c r="H27" s="9">
        <v>0.29742099999999999</v>
      </c>
      <c r="I27" s="9">
        <v>0.27851300000000001</v>
      </c>
      <c r="J27" s="3"/>
      <c r="K27" s="4"/>
      <c r="L27" s="4"/>
      <c r="M27" s="4"/>
      <c r="N27" s="4"/>
      <c r="O27" s="4"/>
      <c r="P27" s="4"/>
      <c r="Q27" s="4"/>
      <c r="R27" s="4"/>
    </row>
    <row r="28" spans="1:19" x14ac:dyDescent="0.15">
      <c r="A28" s="5">
        <v>2007</v>
      </c>
      <c r="B28" s="9">
        <v>8.10081E-3</v>
      </c>
      <c r="C28" s="9">
        <v>6.9928500000000005E-2</v>
      </c>
      <c r="D28" s="9">
        <v>0.22736200000000001</v>
      </c>
      <c r="E28" s="9">
        <v>0.30883100000000002</v>
      </c>
      <c r="F28" s="9">
        <v>0.28800100000000001</v>
      </c>
      <c r="G28" s="9">
        <v>0.25161600000000001</v>
      </c>
      <c r="H28" s="9">
        <v>0.24971199999999999</v>
      </c>
      <c r="I28" s="9">
        <v>0.23757800000000001</v>
      </c>
      <c r="J28" s="3"/>
      <c r="K28" s="4"/>
      <c r="L28" s="4"/>
      <c r="M28" s="4"/>
      <c r="N28" s="4"/>
      <c r="O28" s="4"/>
      <c r="P28" s="4"/>
      <c r="Q28" s="4"/>
      <c r="R28" s="4"/>
    </row>
    <row r="29" spans="1:19" x14ac:dyDescent="0.15">
      <c r="A29" s="5">
        <v>2008</v>
      </c>
      <c r="B29" s="9">
        <v>7.2562299999999998E-3</v>
      </c>
      <c r="C29" s="9">
        <v>4.1182799999999999E-2</v>
      </c>
      <c r="D29" s="9">
        <v>0.11872000000000001</v>
      </c>
      <c r="E29" s="9">
        <v>0.22787299999999999</v>
      </c>
      <c r="F29" s="9">
        <v>0.36229899999999998</v>
      </c>
      <c r="G29" s="9">
        <v>0.33971299999999999</v>
      </c>
      <c r="H29" s="9">
        <v>0.33488499999999999</v>
      </c>
      <c r="I29" s="9">
        <v>0.24746799999999999</v>
      </c>
      <c r="J29" s="3"/>
      <c r="K29" s="4"/>
      <c r="L29" s="4"/>
      <c r="M29" s="4"/>
      <c r="N29" s="4"/>
      <c r="O29" s="4"/>
      <c r="P29" s="4"/>
      <c r="Q29" s="4"/>
      <c r="R29" s="4"/>
    </row>
    <row r="30" spans="1:19" x14ac:dyDescent="0.15">
      <c r="A30" s="5">
        <v>2009</v>
      </c>
      <c r="B30" s="9">
        <v>7.4339200000000001E-3</v>
      </c>
      <c r="C30" s="9">
        <v>4.2183100000000001E-2</v>
      </c>
      <c r="D30" s="9">
        <v>0.120947</v>
      </c>
      <c r="E30" s="9">
        <v>0.23059099999999999</v>
      </c>
      <c r="F30" s="9">
        <v>0.36559399999999997</v>
      </c>
      <c r="G30" s="9">
        <v>0.342331</v>
      </c>
      <c r="H30" s="9">
        <v>0.33735799999999999</v>
      </c>
      <c r="I30" s="9">
        <v>0.24951000000000001</v>
      </c>
      <c r="J30" s="3"/>
      <c r="K30" s="4"/>
      <c r="L30" s="4"/>
      <c r="M30" s="4"/>
      <c r="N30" s="4"/>
      <c r="O30" s="4"/>
      <c r="P30" s="4"/>
      <c r="Q30" s="4"/>
      <c r="R30" s="4"/>
    </row>
    <row r="31" spans="1:19" ht="14" x14ac:dyDescent="0.2">
      <c r="A31" s="5">
        <v>2010</v>
      </c>
      <c r="B31" s="9">
        <v>7.6580600000000004E-3</v>
      </c>
      <c r="C31" s="10">
        <v>4.3481300000000001E-2</v>
      </c>
      <c r="D31" s="10">
        <v>0.12675500000000001</v>
      </c>
      <c r="E31" s="10">
        <v>0.24663399999999999</v>
      </c>
      <c r="F31" s="10">
        <v>0.39433099999999999</v>
      </c>
      <c r="G31" s="10">
        <v>0.37075900000000001</v>
      </c>
      <c r="H31" s="10">
        <v>0.36571999999999999</v>
      </c>
      <c r="I31" s="10">
        <v>0.26979300000000001</v>
      </c>
      <c r="J31" s="3"/>
      <c r="K31" s="4"/>
      <c r="L31" s="4"/>
      <c r="M31" s="4"/>
      <c r="N31" s="4"/>
      <c r="O31" s="4"/>
      <c r="P31" s="4"/>
      <c r="Q31" s="4"/>
      <c r="R31" s="4"/>
    </row>
    <row r="32" spans="1:19" x14ac:dyDescent="0.15">
      <c r="A32" s="5">
        <v>2011</v>
      </c>
      <c r="B32" s="9">
        <v>7.3331100000000003E-3</v>
      </c>
      <c r="C32" s="9">
        <v>4.1774100000000002E-2</v>
      </c>
      <c r="D32" s="9">
        <v>0.132688</v>
      </c>
      <c r="E32" s="9">
        <v>0.283744</v>
      </c>
      <c r="F32" s="9">
        <v>0.47031400000000001</v>
      </c>
      <c r="G32" s="9">
        <v>0.449795</v>
      </c>
      <c r="H32" s="9">
        <v>0.445409</v>
      </c>
      <c r="I32" s="9">
        <v>0.325125</v>
      </c>
      <c r="J32" s="3"/>
      <c r="K32" s="4"/>
      <c r="L32" s="4"/>
      <c r="M32" s="4"/>
      <c r="N32" s="4"/>
      <c r="O32" s="4"/>
      <c r="P32" s="4"/>
      <c r="Q32" s="4"/>
      <c r="R32" s="4"/>
    </row>
    <row r="33" spans="1:18" x14ac:dyDescent="0.15">
      <c r="A33" s="5">
        <v>2012</v>
      </c>
      <c r="B33" s="9">
        <v>5.5286299999999997E-3</v>
      </c>
      <c r="C33" s="9">
        <v>3.15321E-2</v>
      </c>
      <c r="D33" s="9">
        <v>0.103106</v>
      </c>
      <c r="E33" s="9">
        <v>0.226828</v>
      </c>
      <c r="F33" s="9">
        <v>0.37973400000000002</v>
      </c>
      <c r="G33" s="9">
        <v>0.36482100000000001</v>
      </c>
      <c r="H33" s="9">
        <v>0.36163200000000001</v>
      </c>
      <c r="I33" s="9">
        <v>0.26323600000000003</v>
      </c>
      <c r="J33" s="3"/>
      <c r="K33" s="4"/>
      <c r="L33" s="4"/>
      <c r="M33" s="4"/>
      <c r="N33" s="4"/>
      <c r="O33" s="4"/>
      <c r="P33" s="4"/>
      <c r="Q33" s="4"/>
      <c r="R33" s="4"/>
    </row>
    <row r="34" spans="1:18" x14ac:dyDescent="0.15">
      <c r="A34" s="5">
        <v>2013</v>
      </c>
      <c r="B34" s="9">
        <v>5.6149599999999996E-3</v>
      </c>
      <c r="C34" s="9">
        <v>3.2025199999999997E-2</v>
      </c>
      <c r="D34" s="9">
        <v>0.10478</v>
      </c>
      <c r="E34" s="9">
        <v>0.23064000000000001</v>
      </c>
      <c r="F34" s="9">
        <v>0.386189</v>
      </c>
      <c r="G34" s="9">
        <v>0.37105500000000002</v>
      </c>
      <c r="H34" s="9">
        <v>0.36781999999999998</v>
      </c>
      <c r="I34" s="9">
        <v>0.26772600000000002</v>
      </c>
      <c r="J34" s="3"/>
      <c r="K34" s="4"/>
      <c r="L34" s="4"/>
      <c r="M34" s="4"/>
      <c r="N34" s="4"/>
      <c r="O34" s="4"/>
      <c r="P34" s="4"/>
      <c r="Q34" s="4"/>
      <c r="R34" s="4"/>
    </row>
    <row r="35" spans="1:18" x14ac:dyDescent="0.15">
      <c r="A35" s="5">
        <v>2014</v>
      </c>
      <c r="B35" s="9">
        <v>6.7573900000000003E-3</v>
      </c>
      <c r="C35" s="9">
        <v>3.8417E-2</v>
      </c>
      <c r="D35" s="9">
        <v>0.11592</v>
      </c>
      <c r="E35" s="9">
        <v>0.23475599999999999</v>
      </c>
      <c r="F35" s="9">
        <v>0.38133400000000001</v>
      </c>
      <c r="G35" s="9">
        <v>0.36127399999999998</v>
      </c>
      <c r="H35" s="9">
        <v>0.356985</v>
      </c>
      <c r="I35" s="9">
        <v>0.26210499999999998</v>
      </c>
    </row>
    <row r="36" spans="1:18" x14ac:dyDescent="0.15">
      <c r="A36" s="5">
        <v>2015</v>
      </c>
      <c r="B36" s="9">
        <v>5.8377899999999998E-3</v>
      </c>
      <c r="C36" s="9">
        <v>3.3279099999999999E-2</v>
      </c>
      <c r="D36" s="9">
        <v>0.107545</v>
      </c>
      <c r="E36" s="9">
        <v>0.233935</v>
      </c>
      <c r="F36" s="9">
        <v>0.39009899999999997</v>
      </c>
      <c r="G36" s="9">
        <v>0.374112</v>
      </c>
      <c r="H36" s="9">
        <v>0.37069400000000002</v>
      </c>
      <c r="I36" s="9">
        <v>0.27012799999999998</v>
      </c>
    </row>
  </sheetData>
  <phoneticPr fontId="1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opLeftCell="A20" workbookViewId="0">
      <selection activeCell="I2" sqref="I2"/>
    </sheetView>
  </sheetViews>
  <sheetFormatPr baseColWidth="10" defaultColWidth="8.83203125" defaultRowHeight="13" x14ac:dyDescent="0.15"/>
  <sheetData>
    <row r="1" spans="1:20" x14ac:dyDescent="0.15">
      <c r="A1" s="5"/>
      <c r="B1" s="5"/>
      <c r="C1" s="5"/>
      <c r="D1" s="5"/>
      <c r="E1" s="5" t="s">
        <v>1</v>
      </c>
      <c r="F1" s="5"/>
      <c r="G1" s="5"/>
      <c r="H1" s="5"/>
      <c r="I1" s="5"/>
      <c r="K1" s="2"/>
      <c r="L1" s="2"/>
      <c r="M1" s="2"/>
      <c r="N1" s="2"/>
      <c r="O1" s="2"/>
      <c r="P1" s="2"/>
      <c r="Q1" s="2"/>
      <c r="R1" s="2"/>
      <c r="S1" s="2"/>
    </row>
    <row r="2" spans="1:20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3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5">
        <v>1982</v>
      </c>
      <c r="B3" s="9">
        <v>0.26</v>
      </c>
      <c r="C3" s="9">
        <v>0.26</v>
      </c>
      <c r="D3" s="9">
        <v>0.26</v>
      </c>
      <c r="E3" s="9">
        <v>0.25</v>
      </c>
      <c r="F3" s="9">
        <v>0.25</v>
      </c>
      <c r="G3" s="9">
        <v>0.25</v>
      </c>
      <c r="H3" s="9">
        <v>0.25</v>
      </c>
      <c r="I3" s="9">
        <v>0.24</v>
      </c>
      <c r="J3" s="3"/>
      <c r="K3" s="4"/>
      <c r="L3" s="4"/>
      <c r="M3" s="4"/>
      <c r="N3" s="4"/>
      <c r="O3" s="4"/>
      <c r="P3" s="4"/>
      <c r="Q3" s="4"/>
      <c r="R3" s="4"/>
      <c r="S3" s="4"/>
    </row>
    <row r="4" spans="1:20" x14ac:dyDescent="0.15">
      <c r="A4" s="5">
        <v>1983</v>
      </c>
      <c r="B4" s="9">
        <v>0.26</v>
      </c>
      <c r="C4" s="9">
        <v>0.26</v>
      </c>
      <c r="D4" s="9">
        <v>0.26</v>
      </c>
      <c r="E4" s="9">
        <v>0.25</v>
      </c>
      <c r="F4" s="9">
        <v>0.25</v>
      </c>
      <c r="G4" s="9">
        <v>0.25</v>
      </c>
      <c r="H4" s="9">
        <v>0.25</v>
      </c>
      <c r="I4" s="9">
        <v>0.24</v>
      </c>
      <c r="J4" s="3"/>
      <c r="K4" s="4"/>
      <c r="L4" s="4"/>
      <c r="M4" s="4"/>
      <c r="N4" s="4"/>
      <c r="O4" s="4"/>
      <c r="P4" s="4"/>
      <c r="Q4" s="4"/>
      <c r="R4" s="4"/>
      <c r="S4" s="4"/>
    </row>
    <row r="5" spans="1:20" x14ac:dyDescent="0.15">
      <c r="A5" s="5">
        <v>1984</v>
      </c>
      <c r="B5" s="9">
        <v>0.26</v>
      </c>
      <c r="C5" s="9">
        <v>0.26</v>
      </c>
      <c r="D5" s="9">
        <v>0.26</v>
      </c>
      <c r="E5" s="9">
        <v>0.25</v>
      </c>
      <c r="F5" s="9">
        <v>0.25</v>
      </c>
      <c r="G5" s="9">
        <v>0.25</v>
      </c>
      <c r="H5" s="9">
        <v>0.25</v>
      </c>
      <c r="I5" s="9">
        <v>0.24</v>
      </c>
      <c r="J5" s="3"/>
      <c r="K5" s="4"/>
      <c r="L5" s="4"/>
      <c r="M5" s="4"/>
      <c r="N5" s="4"/>
      <c r="O5" s="4"/>
      <c r="P5" s="4"/>
      <c r="Q5" s="4"/>
      <c r="R5" s="4"/>
      <c r="S5" s="4"/>
    </row>
    <row r="6" spans="1:20" x14ac:dyDescent="0.15">
      <c r="A6" s="5">
        <v>1985</v>
      </c>
      <c r="B6" s="9">
        <v>0.26</v>
      </c>
      <c r="C6" s="9">
        <v>0.26</v>
      </c>
      <c r="D6" s="9">
        <v>0.26</v>
      </c>
      <c r="E6" s="9">
        <v>0.25</v>
      </c>
      <c r="F6" s="9">
        <v>0.25</v>
      </c>
      <c r="G6" s="9">
        <v>0.25</v>
      </c>
      <c r="H6" s="9">
        <v>0.25</v>
      </c>
      <c r="I6" s="9">
        <v>0.24</v>
      </c>
      <c r="J6" s="3"/>
      <c r="K6" s="4"/>
      <c r="L6" s="4"/>
      <c r="M6" s="4"/>
      <c r="N6" s="4"/>
      <c r="O6" s="4"/>
      <c r="P6" s="4"/>
      <c r="Q6" s="4"/>
      <c r="R6" s="4"/>
      <c r="S6" s="4"/>
    </row>
    <row r="7" spans="1:20" x14ac:dyDescent="0.15">
      <c r="A7" s="5">
        <v>1986</v>
      </c>
      <c r="B7" s="9">
        <v>0.26</v>
      </c>
      <c r="C7" s="9">
        <v>0.26</v>
      </c>
      <c r="D7" s="9">
        <v>0.26</v>
      </c>
      <c r="E7" s="9">
        <v>0.25</v>
      </c>
      <c r="F7" s="9">
        <v>0.25</v>
      </c>
      <c r="G7" s="9">
        <v>0.25</v>
      </c>
      <c r="H7" s="9">
        <v>0.25</v>
      </c>
      <c r="I7" s="9">
        <v>0.24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0" x14ac:dyDescent="0.15">
      <c r="A8" s="5">
        <v>1987</v>
      </c>
      <c r="B8" s="9">
        <v>0.26</v>
      </c>
      <c r="C8" s="9">
        <v>0.26</v>
      </c>
      <c r="D8" s="9">
        <v>0.26</v>
      </c>
      <c r="E8" s="9">
        <v>0.25</v>
      </c>
      <c r="F8" s="9">
        <v>0.25</v>
      </c>
      <c r="G8" s="9">
        <v>0.25</v>
      </c>
      <c r="H8" s="9">
        <v>0.25</v>
      </c>
      <c r="I8" s="9">
        <v>0.24</v>
      </c>
      <c r="J8" s="3"/>
      <c r="K8" s="4"/>
      <c r="L8" s="4"/>
      <c r="M8" s="4"/>
      <c r="N8" s="4"/>
      <c r="O8" s="4"/>
      <c r="P8" s="4"/>
      <c r="Q8" s="4"/>
      <c r="R8" s="4"/>
      <c r="S8" s="4"/>
    </row>
    <row r="9" spans="1:20" x14ac:dyDescent="0.15">
      <c r="A9" s="5">
        <v>1988</v>
      </c>
      <c r="B9" s="9">
        <v>0.26</v>
      </c>
      <c r="C9" s="9">
        <v>0.26</v>
      </c>
      <c r="D9" s="9">
        <v>0.26</v>
      </c>
      <c r="E9" s="9">
        <v>0.25</v>
      </c>
      <c r="F9" s="9">
        <v>0.25</v>
      </c>
      <c r="G9" s="9">
        <v>0.25</v>
      </c>
      <c r="H9" s="9">
        <v>0.25</v>
      </c>
      <c r="I9" s="9">
        <v>0.24</v>
      </c>
      <c r="J9" s="3"/>
      <c r="K9" s="4"/>
      <c r="L9" s="4"/>
      <c r="M9" s="4"/>
      <c r="N9" s="4"/>
      <c r="O9" s="4"/>
      <c r="P9" s="4"/>
      <c r="Q9" s="4"/>
      <c r="R9" s="4"/>
      <c r="S9" s="4"/>
    </row>
    <row r="10" spans="1:20" x14ac:dyDescent="0.15">
      <c r="A10" s="5">
        <v>1989</v>
      </c>
      <c r="B10" s="9">
        <v>0.26</v>
      </c>
      <c r="C10" s="9">
        <v>0.26</v>
      </c>
      <c r="D10" s="9">
        <v>0.26</v>
      </c>
      <c r="E10" s="9">
        <v>0.25</v>
      </c>
      <c r="F10" s="9">
        <v>0.25</v>
      </c>
      <c r="G10" s="9">
        <v>0.25</v>
      </c>
      <c r="H10" s="9">
        <v>0.25</v>
      </c>
      <c r="I10" s="9">
        <v>0.24</v>
      </c>
      <c r="J10" s="3"/>
      <c r="K10" s="4"/>
      <c r="L10" s="4"/>
      <c r="M10" s="4"/>
      <c r="N10" s="4"/>
      <c r="O10" s="4"/>
      <c r="P10" s="4"/>
      <c r="Q10" s="4"/>
      <c r="R10" s="4"/>
      <c r="S10" s="4"/>
    </row>
    <row r="11" spans="1:20" x14ac:dyDescent="0.15">
      <c r="A11" s="5">
        <v>1990</v>
      </c>
      <c r="B11" s="9">
        <v>0.26</v>
      </c>
      <c r="C11" s="9">
        <v>0.26</v>
      </c>
      <c r="D11" s="9">
        <v>0.26</v>
      </c>
      <c r="E11" s="9">
        <v>0.25</v>
      </c>
      <c r="F11" s="9">
        <v>0.25</v>
      </c>
      <c r="G11" s="9">
        <v>0.25</v>
      </c>
      <c r="H11" s="9">
        <v>0.25</v>
      </c>
      <c r="I11" s="9">
        <v>0.24</v>
      </c>
    </row>
    <row r="12" spans="1:20" x14ac:dyDescent="0.15">
      <c r="A12" s="5">
        <v>1991</v>
      </c>
      <c r="B12" s="9">
        <v>0.26</v>
      </c>
      <c r="C12" s="9">
        <v>0.26</v>
      </c>
      <c r="D12" s="9">
        <v>0.26</v>
      </c>
      <c r="E12" s="9">
        <v>0.25</v>
      </c>
      <c r="F12" s="9">
        <v>0.25</v>
      </c>
      <c r="G12" s="9">
        <v>0.25</v>
      </c>
      <c r="H12" s="9">
        <v>0.25</v>
      </c>
      <c r="I12" s="9">
        <v>0.24</v>
      </c>
      <c r="K12" s="2"/>
      <c r="L12" s="2"/>
      <c r="M12" s="2"/>
      <c r="O12" s="3"/>
      <c r="P12" s="2"/>
      <c r="Q12" s="2"/>
      <c r="R12" s="2"/>
      <c r="S12" s="2"/>
    </row>
    <row r="13" spans="1:20" x14ac:dyDescent="0.15">
      <c r="A13" s="5">
        <v>1992</v>
      </c>
      <c r="B13" s="9">
        <v>0.26</v>
      </c>
      <c r="C13" s="9">
        <v>0.26</v>
      </c>
      <c r="D13" s="9">
        <v>0.26</v>
      </c>
      <c r="E13" s="9">
        <v>0.25</v>
      </c>
      <c r="F13" s="9">
        <v>0.25</v>
      </c>
      <c r="G13" s="9">
        <v>0.25</v>
      </c>
      <c r="H13" s="9">
        <v>0.25</v>
      </c>
      <c r="I13" s="9">
        <v>0.24</v>
      </c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15">
      <c r="A14" s="5">
        <v>1993</v>
      </c>
      <c r="B14" s="9">
        <v>0.26</v>
      </c>
      <c r="C14" s="9">
        <v>0.26</v>
      </c>
      <c r="D14" s="9">
        <v>0.26</v>
      </c>
      <c r="E14" s="9">
        <v>0.25</v>
      </c>
      <c r="F14" s="9">
        <v>0.25</v>
      </c>
      <c r="G14" s="9">
        <v>0.25</v>
      </c>
      <c r="H14" s="9">
        <v>0.25</v>
      </c>
      <c r="I14" s="9">
        <v>0.24</v>
      </c>
      <c r="J14" s="3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15">
      <c r="A15" s="5">
        <v>1994</v>
      </c>
      <c r="B15" s="9">
        <v>0.26</v>
      </c>
      <c r="C15" s="9">
        <v>0.26</v>
      </c>
      <c r="D15" s="9">
        <v>0.26</v>
      </c>
      <c r="E15" s="9">
        <v>0.25</v>
      </c>
      <c r="F15" s="9">
        <v>0.25</v>
      </c>
      <c r="G15" s="9">
        <v>0.25</v>
      </c>
      <c r="H15" s="9">
        <v>0.25</v>
      </c>
      <c r="I15" s="9">
        <v>0.24</v>
      </c>
      <c r="J15" s="3"/>
      <c r="K15" s="4"/>
      <c r="L15" s="4"/>
      <c r="M15" s="4"/>
      <c r="N15" s="4"/>
      <c r="O15" s="4"/>
      <c r="P15" s="4"/>
      <c r="Q15" s="4"/>
      <c r="R15" s="4"/>
      <c r="S15" s="4"/>
    </row>
    <row r="16" spans="1:20" x14ac:dyDescent="0.15">
      <c r="A16" s="5">
        <v>1995</v>
      </c>
      <c r="B16" s="9">
        <v>0.26</v>
      </c>
      <c r="C16" s="9">
        <v>0.26</v>
      </c>
      <c r="D16" s="9">
        <v>0.26</v>
      </c>
      <c r="E16" s="9">
        <v>0.25</v>
      </c>
      <c r="F16" s="9">
        <v>0.25</v>
      </c>
      <c r="G16" s="9">
        <v>0.25</v>
      </c>
      <c r="H16" s="9">
        <v>0.25</v>
      </c>
      <c r="I16" s="9">
        <v>0.24</v>
      </c>
      <c r="J16" s="3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5">
        <v>1996</v>
      </c>
      <c r="B17" s="9">
        <v>0.26</v>
      </c>
      <c r="C17" s="9">
        <v>0.26</v>
      </c>
      <c r="D17" s="9">
        <v>0.26</v>
      </c>
      <c r="E17" s="9">
        <v>0.25</v>
      </c>
      <c r="F17" s="9">
        <v>0.25</v>
      </c>
      <c r="G17" s="9">
        <v>0.25</v>
      </c>
      <c r="H17" s="9">
        <v>0.25</v>
      </c>
      <c r="I17" s="9">
        <v>0.24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5">
        <v>1997</v>
      </c>
      <c r="B18" s="9">
        <v>0.26</v>
      </c>
      <c r="C18" s="9">
        <v>0.26</v>
      </c>
      <c r="D18" s="9">
        <v>0.26</v>
      </c>
      <c r="E18" s="9">
        <v>0.25</v>
      </c>
      <c r="F18" s="9">
        <v>0.25</v>
      </c>
      <c r="G18" s="9">
        <v>0.25</v>
      </c>
      <c r="H18" s="9">
        <v>0.25</v>
      </c>
      <c r="I18" s="9">
        <v>0.24</v>
      </c>
      <c r="J18" s="3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5">
        <v>1998</v>
      </c>
      <c r="B19" s="9">
        <v>0.26</v>
      </c>
      <c r="C19" s="9">
        <v>0.26</v>
      </c>
      <c r="D19" s="9">
        <v>0.26</v>
      </c>
      <c r="E19" s="9">
        <v>0.25</v>
      </c>
      <c r="F19" s="9">
        <v>0.25</v>
      </c>
      <c r="G19" s="9">
        <v>0.25</v>
      </c>
      <c r="H19" s="9">
        <v>0.25</v>
      </c>
      <c r="I19" s="9">
        <v>0.24</v>
      </c>
      <c r="J19" s="3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5">
        <v>1999</v>
      </c>
      <c r="B20" s="9">
        <v>0.26</v>
      </c>
      <c r="C20" s="9">
        <v>0.26</v>
      </c>
      <c r="D20" s="9">
        <v>0.26</v>
      </c>
      <c r="E20" s="9">
        <v>0.25</v>
      </c>
      <c r="F20" s="9">
        <v>0.25</v>
      </c>
      <c r="G20" s="9">
        <v>0.25</v>
      </c>
      <c r="H20" s="9">
        <v>0.25</v>
      </c>
      <c r="I20" s="9">
        <v>0.24</v>
      </c>
      <c r="J20" s="3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5">
        <v>2000</v>
      </c>
      <c r="B21" s="9">
        <v>0.26</v>
      </c>
      <c r="C21" s="9">
        <v>0.26</v>
      </c>
      <c r="D21" s="9">
        <v>0.26</v>
      </c>
      <c r="E21" s="9">
        <v>0.25</v>
      </c>
      <c r="F21" s="9">
        <v>0.25</v>
      </c>
      <c r="G21" s="9">
        <v>0.25</v>
      </c>
      <c r="H21" s="9">
        <v>0.25</v>
      </c>
      <c r="I21" s="9">
        <v>0.24</v>
      </c>
      <c r="J21" s="3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5">
        <v>2001</v>
      </c>
      <c r="B22" s="9">
        <v>0.26</v>
      </c>
      <c r="C22" s="9">
        <v>0.26</v>
      </c>
      <c r="D22" s="9">
        <v>0.26</v>
      </c>
      <c r="E22" s="9">
        <v>0.25</v>
      </c>
      <c r="F22" s="9">
        <v>0.25</v>
      </c>
      <c r="G22" s="9">
        <v>0.25</v>
      </c>
      <c r="H22" s="9">
        <v>0.25</v>
      </c>
      <c r="I22" s="9">
        <v>0.24</v>
      </c>
      <c r="J22" s="3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5">
        <v>2002</v>
      </c>
      <c r="B23" s="9">
        <v>0.26</v>
      </c>
      <c r="C23" s="9">
        <v>0.26</v>
      </c>
      <c r="D23" s="9">
        <v>0.26</v>
      </c>
      <c r="E23" s="9">
        <v>0.25</v>
      </c>
      <c r="F23" s="9">
        <v>0.25</v>
      </c>
      <c r="G23" s="9">
        <v>0.25</v>
      </c>
      <c r="H23" s="9">
        <v>0.25</v>
      </c>
      <c r="I23" s="9">
        <v>0.24</v>
      </c>
    </row>
    <row r="24" spans="1:19" x14ac:dyDescent="0.15">
      <c r="A24" s="5">
        <v>2003</v>
      </c>
      <c r="B24" s="9">
        <v>0.26</v>
      </c>
      <c r="C24" s="9">
        <v>0.26</v>
      </c>
      <c r="D24" s="9">
        <v>0.26</v>
      </c>
      <c r="E24" s="9">
        <v>0.25</v>
      </c>
      <c r="F24" s="9">
        <v>0.25</v>
      </c>
      <c r="G24" s="9">
        <v>0.25</v>
      </c>
      <c r="H24" s="9">
        <v>0.25</v>
      </c>
      <c r="I24" s="9">
        <v>0.24</v>
      </c>
      <c r="J24" s="3"/>
      <c r="O24" s="3"/>
    </row>
    <row r="25" spans="1:19" x14ac:dyDescent="0.15">
      <c r="A25" s="5">
        <v>2004</v>
      </c>
      <c r="B25" s="9">
        <v>0.26</v>
      </c>
      <c r="C25" s="9">
        <v>0.26</v>
      </c>
      <c r="D25" s="9">
        <v>0.26</v>
      </c>
      <c r="E25" s="9">
        <v>0.25</v>
      </c>
      <c r="F25" s="9">
        <v>0.25</v>
      </c>
      <c r="G25" s="9">
        <v>0.25</v>
      </c>
      <c r="H25" s="9">
        <v>0.25</v>
      </c>
      <c r="I25" s="9">
        <v>0.24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5">
        <v>2005</v>
      </c>
      <c r="B26" s="9">
        <v>0.26</v>
      </c>
      <c r="C26" s="9">
        <v>0.26</v>
      </c>
      <c r="D26" s="9">
        <v>0.26</v>
      </c>
      <c r="E26" s="9">
        <v>0.25</v>
      </c>
      <c r="F26" s="9">
        <v>0.25</v>
      </c>
      <c r="G26" s="9">
        <v>0.25</v>
      </c>
      <c r="H26" s="9">
        <v>0.25</v>
      </c>
      <c r="I26" s="9">
        <v>0.24</v>
      </c>
      <c r="J26" s="3"/>
    </row>
    <row r="27" spans="1:19" x14ac:dyDescent="0.15">
      <c r="A27" s="5">
        <v>2006</v>
      </c>
      <c r="B27" s="9">
        <v>0.26</v>
      </c>
      <c r="C27" s="9">
        <v>0.26</v>
      </c>
      <c r="D27" s="9">
        <v>0.26</v>
      </c>
      <c r="E27" s="9">
        <v>0.25</v>
      </c>
      <c r="F27" s="9">
        <v>0.25</v>
      </c>
      <c r="G27" s="9">
        <v>0.25</v>
      </c>
      <c r="H27" s="9">
        <v>0.25</v>
      </c>
      <c r="I27" s="9">
        <v>0.24</v>
      </c>
      <c r="J27" s="3"/>
      <c r="K27" s="4"/>
      <c r="L27" s="4"/>
      <c r="M27" s="4"/>
      <c r="N27" s="4"/>
      <c r="O27" s="4"/>
      <c r="P27" s="4"/>
      <c r="Q27" s="4"/>
      <c r="R27" s="4"/>
    </row>
    <row r="28" spans="1:19" x14ac:dyDescent="0.15">
      <c r="A28" s="5">
        <v>2007</v>
      </c>
      <c r="B28" s="9">
        <v>0.26</v>
      </c>
      <c r="C28" s="9">
        <v>0.26</v>
      </c>
      <c r="D28" s="9">
        <v>0.26</v>
      </c>
      <c r="E28" s="9">
        <v>0.25</v>
      </c>
      <c r="F28" s="9">
        <v>0.25</v>
      </c>
      <c r="G28" s="9">
        <v>0.25</v>
      </c>
      <c r="H28" s="9">
        <v>0.25</v>
      </c>
      <c r="I28" s="9">
        <v>0.24</v>
      </c>
      <c r="J28" s="3"/>
      <c r="K28" s="4"/>
      <c r="L28" s="4"/>
      <c r="M28" s="4"/>
      <c r="N28" s="4"/>
      <c r="O28" s="4"/>
      <c r="P28" s="4"/>
      <c r="Q28" s="4"/>
      <c r="R28" s="4"/>
    </row>
    <row r="29" spans="1:19" x14ac:dyDescent="0.15">
      <c r="A29" s="5">
        <v>2008</v>
      </c>
      <c r="B29" s="9">
        <v>0.26</v>
      </c>
      <c r="C29" s="9">
        <v>0.26</v>
      </c>
      <c r="D29" s="9">
        <v>0.26</v>
      </c>
      <c r="E29" s="9">
        <v>0.25</v>
      </c>
      <c r="F29" s="9">
        <v>0.25</v>
      </c>
      <c r="G29" s="9">
        <v>0.25</v>
      </c>
      <c r="H29" s="9">
        <v>0.25</v>
      </c>
      <c r="I29" s="9">
        <v>0.24</v>
      </c>
      <c r="J29" s="3"/>
      <c r="K29" s="4"/>
      <c r="L29" s="4"/>
      <c r="M29" s="4"/>
      <c r="N29" s="4"/>
      <c r="O29" s="4"/>
      <c r="P29" s="4"/>
      <c r="Q29" s="4"/>
      <c r="R29" s="4"/>
    </row>
    <row r="30" spans="1:19" x14ac:dyDescent="0.15">
      <c r="A30" s="5">
        <v>2009</v>
      </c>
      <c r="B30" s="9">
        <v>0.26</v>
      </c>
      <c r="C30" s="9">
        <v>0.26</v>
      </c>
      <c r="D30" s="9">
        <v>0.26</v>
      </c>
      <c r="E30" s="9">
        <v>0.25</v>
      </c>
      <c r="F30" s="9">
        <v>0.25</v>
      </c>
      <c r="G30" s="9">
        <v>0.25</v>
      </c>
      <c r="H30" s="9">
        <v>0.25</v>
      </c>
      <c r="I30" s="9">
        <v>0.24</v>
      </c>
      <c r="J30" s="3"/>
      <c r="K30" s="4"/>
      <c r="L30" s="4"/>
      <c r="M30" s="4"/>
      <c r="N30" s="4"/>
      <c r="O30" s="4"/>
      <c r="P30" s="4"/>
      <c r="Q30" s="4"/>
      <c r="R30" s="4"/>
    </row>
    <row r="31" spans="1:19" ht="14" x14ac:dyDescent="0.2">
      <c r="A31" s="5">
        <v>2010</v>
      </c>
      <c r="B31" s="9">
        <v>0.26</v>
      </c>
      <c r="C31" s="10">
        <v>0.26</v>
      </c>
      <c r="D31" s="10">
        <v>0.26</v>
      </c>
      <c r="E31" s="10">
        <v>0.25</v>
      </c>
      <c r="F31" s="10">
        <v>0.25</v>
      </c>
      <c r="G31" s="10">
        <v>0.25</v>
      </c>
      <c r="H31" s="10">
        <v>0.25</v>
      </c>
      <c r="I31" s="10">
        <v>0.24</v>
      </c>
      <c r="J31" s="3"/>
      <c r="K31" s="4"/>
      <c r="L31" s="4"/>
      <c r="M31" s="4"/>
      <c r="N31" s="4"/>
      <c r="O31" s="4"/>
      <c r="P31" s="4"/>
      <c r="Q31" s="4"/>
      <c r="R31" s="4"/>
    </row>
    <row r="32" spans="1:19" x14ac:dyDescent="0.15">
      <c r="A32" s="5">
        <v>2011</v>
      </c>
      <c r="B32" s="9">
        <v>0.26</v>
      </c>
      <c r="C32" s="9">
        <v>0.26</v>
      </c>
      <c r="D32" s="9">
        <v>0.26</v>
      </c>
      <c r="E32" s="9">
        <v>0.25</v>
      </c>
      <c r="F32" s="9">
        <v>0.25</v>
      </c>
      <c r="G32" s="9">
        <v>0.25</v>
      </c>
      <c r="H32" s="9">
        <v>0.25</v>
      </c>
      <c r="I32" s="9">
        <v>0.24</v>
      </c>
      <c r="J32" s="3"/>
      <c r="K32" s="4"/>
      <c r="L32" s="4"/>
      <c r="M32" s="4"/>
      <c r="N32" s="4"/>
      <c r="O32" s="4"/>
      <c r="P32" s="4"/>
      <c r="Q32" s="4"/>
      <c r="R32" s="4"/>
    </row>
    <row r="33" spans="1:18" x14ac:dyDescent="0.15">
      <c r="A33" s="5">
        <v>2012</v>
      </c>
      <c r="B33" s="9">
        <v>0.26</v>
      </c>
      <c r="C33" s="9">
        <v>0.26</v>
      </c>
      <c r="D33" s="9">
        <v>0.26</v>
      </c>
      <c r="E33" s="9">
        <v>0.25</v>
      </c>
      <c r="F33" s="9">
        <v>0.25</v>
      </c>
      <c r="G33" s="9">
        <v>0.25</v>
      </c>
      <c r="H33" s="9">
        <v>0.25</v>
      </c>
      <c r="I33" s="9">
        <v>0.24</v>
      </c>
      <c r="J33" s="3"/>
      <c r="K33" s="4"/>
      <c r="L33" s="4"/>
      <c r="M33" s="4"/>
      <c r="N33" s="4"/>
      <c r="O33" s="4"/>
      <c r="P33" s="4"/>
      <c r="Q33" s="4"/>
      <c r="R33" s="4"/>
    </row>
    <row r="34" spans="1:18" x14ac:dyDescent="0.15">
      <c r="A34" s="5">
        <v>2013</v>
      </c>
      <c r="B34" s="9">
        <v>0.26</v>
      </c>
      <c r="C34" s="9">
        <v>0.26</v>
      </c>
      <c r="D34" s="9">
        <v>0.26</v>
      </c>
      <c r="E34" s="9">
        <v>0.25</v>
      </c>
      <c r="F34" s="9">
        <v>0.25</v>
      </c>
      <c r="G34" s="9">
        <v>0.25</v>
      </c>
      <c r="H34" s="9">
        <v>0.25</v>
      </c>
      <c r="I34" s="9">
        <v>0.24</v>
      </c>
      <c r="J34" s="3"/>
      <c r="K34" s="4"/>
      <c r="L34" s="4"/>
      <c r="M34" s="4"/>
      <c r="N34" s="4"/>
      <c r="O34" s="4"/>
      <c r="P34" s="4"/>
      <c r="Q34" s="4"/>
      <c r="R34" s="4"/>
    </row>
    <row r="35" spans="1:18" x14ac:dyDescent="0.15">
      <c r="A35" s="5">
        <v>2014</v>
      </c>
      <c r="B35" s="9">
        <v>0.26</v>
      </c>
      <c r="C35" s="9">
        <v>0.26</v>
      </c>
      <c r="D35" s="9">
        <v>0.26</v>
      </c>
      <c r="E35" s="9">
        <v>0.25</v>
      </c>
      <c r="F35" s="9">
        <v>0.25</v>
      </c>
      <c r="G35" s="9">
        <v>0.25</v>
      </c>
      <c r="H35" s="9">
        <v>0.25</v>
      </c>
      <c r="I35" s="9">
        <v>0.24</v>
      </c>
    </row>
    <row r="36" spans="1:18" x14ac:dyDescent="0.15">
      <c r="A36" s="5">
        <v>2015</v>
      </c>
      <c r="B36" s="9">
        <v>0.26</v>
      </c>
      <c r="C36" s="9">
        <v>0.26</v>
      </c>
      <c r="D36" s="9">
        <v>0.26</v>
      </c>
      <c r="E36" s="9">
        <v>0.25</v>
      </c>
      <c r="F36" s="9">
        <v>0.25</v>
      </c>
      <c r="G36" s="9">
        <v>0.25</v>
      </c>
      <c r="H36" s="9">
        <v>0.25</v>
      </c>
      <c r="I36" s="9">
        <v>0.24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topLeftCell="A20" workbookViewId="0">
      <selection activeCell="I2" sqref="I2"/>
    </sheetView>
  </sheetViews>
  <sheetFormatPr baseColWidth="10" defaultColWidth="8.83203125" defaultRowHeight="13" x14ac:dyDescent="0.15"/>
  <sheetData>
    <row r="1" spans="1:20" x14ac:dyDescent="0.15">
      <c r="A1" s="5"/>
      <c r="B1" s="5"/>
      <c r="C1" s="5"/>
      <c r="D1" s="5"/>
      <c r="E1" s="5" t="s">
        <v>1</v>
      </c>
      <c r="F1" s="5"/>
      <c r="G1" s="5"/>
      <c r="H1" s="5"/>
      <c r="I1" s="5"/>
      <c r="K1" s="2"/>
      <c r="L1" s="2"/>
      <c r="M1" s="2"/>
      <c r="N1" s="2"/>
      <c r="O1" s="2"/>
      <c r="P1" s="2"/>
      <c r="Q1" s="2"/>
      <c r="R1" s="2"/>
      <c r="S1" s="2"/>
    </row>
    <row r="2" spans="1:20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3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5">
        <v>1982</v>
      </c>
      <c r="B3" s="9">
        <v>0.30099999999999999</v>
      </c>
      <c r="C3" s="9">
        <v>0.501</v>
      </c>
      <c r="D3" s="9">
        <v>0.74199999999999999</v>
      </c>
      <c r="E3" s="9">
        <v>1.381</v>
      </c>
      <c r="F3" s="9">
        <v>1.758</v>
      </c>
      <c r="G3" s="9">
        <v>2.7120000000000002</v>
      </c>
      <c r="H3" s="9">
        <v>3.1059999999999999</v>
      </c>
      <c r="I3" s="9">
        <v>3.831</v>
      </c>
      <c r="J3" s="3"/>
      <c r="K3" s="4"/>
      <c r="L3" s="4"/>
      <c r="M3" s="4"/>
      <c r="N3" s="4"/>
      <c r="O3" s="4"/>
      <c r="P3" s="4"/>
      <c r="Q3" s="4"/>
      <c r="R3" s="4"/>
      <c r="S3" s="4"/>
    </row>
    <row r="4" spans="1:20" x14ac:dyDescent="0.15">
      <c r="A4" s="5">
        <v>1983</v>
      </c>
      <c r="B4" s="9">
        <v>0.28699999999999998</v>
      </c>
      <c r="C4" s="9">
        <v>0.48099999999999998</v>
      </c>
      <c r="D4" s="9">
        <v>0.81200000000000006</v>
      </c>
      <c r="E4" s="9">
        <v>1.2010000000000001</v>
      </c>
      <c r="F4" s="9">
        <v>1.506</v>
      </c>
      <c r="G4" s="9">
        <v>1.9770000000000001</v>
      </c>
      <c r="H4" s="9">
        <v>3.3839999999999999</v>
      </c>
      <c r="I4" s="9">
        <v>3.351</v>
      </c>
      <c r="J4" s="3"/>
      <c r="K4" s="4"/>
      <c r="L4" s="4"/>
      <c r="M4" s="4"/>
      <c r="N4" s="4"/>
      <c r="O4" s="4"/>
      <c r="P4" s="4"/>
      <c r="Q4" s="4"/>
      <c r="R4" s="4"/>
      <c r="S4" s="4"/>
    </row>
    <row r="5" spans="1:20" x14ac:dyDescent="0.15">
      <c r="A5" s="5">
        <v>1984</v>
      </c>
      <c r="B5" s="9">
        <v>0.3</v>
      </c>
      <c r="C5" s="9">
        <v>0.46</v>
      </c>
      <c r="D5" s="9">
        <v>0.76200000000000001</v>
      </c>
      <c r="E5" s="9">
        <v>1.236</v>
      </c>
      <c r="F5" s="9">
        <v>1.7290000000000001</v>
      </c>
      <c r="G5" s="9">
        <v>2.3210000000000002</v>
      </c>
      <c r="H5" s="9">
        <v>4.2549999999999999</v>
      </c>
      <c r="I5" s="9">
        <v>3.8860000000000001</v>
      </c>
      <c r="J5" s="3"/>
      <c r="K5" s="4"/>
      <c r="L5" s="4"/>
      <c r="M5" s="4"/>
      <c r="N5" s="4"/>
      <c r="O5" s="4"/>
      <c r="P5" s="4"/>
      <c r="Q5" s="4"/>
      <c r="R5" s="4"/>
      <c r="S5" s="4"/>
    </row>
    <row r="6" spans="1:20" x14ac:dyDescent="0.15">
      <c r="A6" s="5">
        <v>1985</v>
      </c>
      <c r="B6" s="9">
        <v>0.33700000000000002</v>
      </c>
      <c r="C6" s="9">
        <v>0.497</v>
      </c>
      <c r="D6" s="9">
        <v>0.75800000000000001</v>
      </c>
      <c r="E6" s="9">
        <v>1.288</v>
      </c>
      <c r="F6" s="9">
        <v>1.8109999999999999</v>
      </c>
      <c r="G6" s="9">
        <v>2.5950000000000002</v>
      </c>
      <c r="H6" s="9">
        <v>3.1259999999999999</v>
      </c>
      <c r="I6" s="9">
        <v>4.7210000000000001</v>
      </c>
      <c r="J6" s="3"/>
      <c r="K6" s="4"/>
      <c r="L6" s="4"/>
      <c r="M6" s="4"/>
      <c r="N6" s="4"/>
      <c r="O6" s="4"/>
      <c r="P6" s="4"/>
      <c r="Q6" s="4"/>
      <c r="R6" s="4"/>
      <c r="S6" s="4"/>
    </row>
    <row r="7" spans="1:20" x14ac:dyDescent="0.15">
      <c r="A7" s="5">
        <v>1986</v>
      </c>
      <c r="B7" s="9">
        <v>0.308</v>
      </c>
      <c r="C7" s="9">
        <v>0.51200000000000001</v>
      </c>
      <c r="D7" s="9">
        <v>0.79800000000000004</v>
      </c>
      <c r="E7" s="9">
        <v>1.377</v>
      </c>
      <c r="F7" s="9">
        <v>2.0529999999999999</v>
      </c>
      <c r="G7" s="9">
        <v>2.3769999999999998</v>
      </c>
      <c r="H7" s="9">
        <v>3.3330000000000002</v>
      </c>
      <c r="I7" s="9">
        <v>3.3820000000000001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0" x14ac:dyDescent="0.15">
      <c r="A8" s="5">
        <v>1987</v>
      </c>
      <c r="B8" s="9">
        <v>0.317</v>
      </c>
      <c r="C8" s="9">
        <v>0.499</v>
      </c>
      <c r="D8" s="9">
        <v>0.78200000000000003</v>
      </c>
      <c r="E8" s="9">
        <v>1.3120000000000001</v>
      </c>
      <c r="F8" s="9">
        <v>2.1080000000000001</v>
      </c>
      <c r="G8" s="9">
        <v>3.17</v>
      </c>
      <c r="H8" s="9">
        <v>3.629</v>
      </c>
      <c r="I8" s="9">
        <v>3.3439999999999999</v>
      </c>
      <c r="J8" s="3"/>
      <c r="K8" s="4"/>
      <c r="L8" s="4"/>
      <c r="M8" s="4"/>
      <c r="N8" s="4"/>
      <c r="O8" s="4"/>
      <c r="P8" s="4"/>
      <c r="Q8" s="4"/>
      <c r="R8" s="4"/>
      <c r="S8" s="4"/>
    </row>
    <row r="9" spans="1:20" x14ac:dyDescent="0.15">
      <c r="A9" s="5">
        <v>1988</v>
      </c>
      <c r="B9" s="9">
        <v>0.35899999999999999</v>
      </c>
      <c r="C9" s="9">
        <v>0.52800000000000002</v>
      </c>
      <c r="D9" s="9">
        <v>0.74</v>
      </c>
      <c r="E9" s="9">
        <v>1.2350000000000001</v>
      </c>
      <c r="F9" s="9">
        <v>1.8939999999999999</v>
      </c>
      <c r="G9" s="9">
        <v>2.46</v>
      </c>
      <c r="H9" s="9">
        <v>3.056</v>
      </c>
      <c r="I9" s="9">
        <v>3.762</v>
      </c>
      <c r="J9" s="3"/>
      <c r="K9" s="4"/>
      <c r="L9" s="4"/>
      <c r="M9" s="4"/>
      <c r="N9" s="4"/>
      <c r="O9" s="4"/>
      <c r="P9" s="4"/>
      <c r="Q9" s="4"/>
      <c r="R9" s="4"/>
      <c r="S9" s="4"/>
    </row>
    <row r="10" spans="1:20" x14ac:dyDescent="0.15">
      <c r="A10" s="5">
        <v>1989</v>
      </c>
      <c r="B10" s="9">
        <v>0.191</v>
      </c>
      <c r="C10" s="9">
        <v>0.55000000000000004</v>
      </c>
      <c r="D10" s="9">
        <v>0.81899999999999995</v>
      </c>
      <c r="E10" s="9">
        <v>1.1850000000000001</v>
      </c>
      <c r="F10" s="9">
        <v>1.67</v>
      </c>
      <c r="G10" s="9">
        <v>2.4820000000000002</v>
      </c>
      <c r="H10" s="9">
        <v>3.5470000000000002</v>
      </c>
      <c r="I10" s="9">
        <v>2.7090000000000001</v>
      </c>
      <c r="J10" s="3"/>
      <c r="K10" s="4"/>
      <c r="L10" s="4"/>
      <c r="M10" s="4"/>
      <c r="N10" s="4"/>
      <c r="O10" s="4"/>
      <c r="P10" s="4"/>
      <c r="Q10" s="4"/>
      <c r="R10" s="4"/>
      <c r="S10" s="4"/>
    </row>
    <row r="11" spans="1:20" x14ac:dyDescent="0.15">
      <c r="A11" s="5">
        <v>1990</v>
      </c>
      <c r="B11" s="9">
        <v>0.27</v>
      </c>
      <c r="C11" s="9">
        <v>0.46899999999999997</v>
      </c>
      <c r="D11" s="9">
        <v>0.91200000000000003</v>
      </c>
      <c r="E11" s="9">
        <v>1.3420000000000001</v>
      </c>
      <c r="F11" s="9">
        <v>1.8129999999999999</v>
      </c>
      <c r="G11" s="9">
        <v>2.391</v>
      </c>
      <c r="H11" s="9">
        <v>3.4340000000000002</v>
      </c>
      <c r="I11" s="9">
        <v>4.3049999999999997</v>
      </c>
    </row>
    <row r="12" spans="1:20" x14ac:dyDescent="0.15">
      <c r="A12" s="5">
        <v>1991</v>
      </c>
      <c r="B12" s="9">
        <v>0.222</v>
      </c>
      <c r="C12" s="9">
        <v>0.50900000000000001</v>
      </c>
      <c r="D12" s="9">
        <v>0.84399999999999997</v>
      </c>
      <c r="E12" s="9">
        <v>1.2509999999999999</v>
      </c>
      <c r="F12" s="9">
        <v>2.0659999999999998</v>
      </c>
      <c r="G12" s="9">
        <v>2.4449999999999998</v>
      </c>
      <c r="H12" s="9">
        <v>3.895</v>
      </c>
      <c r="I12" s="9">
        <v>3.66</v>
      </c>
      <c r="K12" s="2"/>
      <c r="L12" s="2"/>
      <c r="M12" s="2"/>
      <c r="O12" s="3"/>
      <c r="P12" s="2"/>
      <c r="Q12" s="2"/>
      <c r="R12" s="2"/>
      <c r="S12" s="2"/>
    </row>
    <row r="13" spans="1:20" x14ac:dyDescent="0.15">
      <c r="A13" s="5">
        <v>1992</v>
      </c>
      <c r="B13" s="9">
        <v>0.25</v>
      </c>
      <c r="C13" s="9">
        <v>0.47499999999999998</v>
      </c>
      <c r="D13" s="9">
        <v>0.90700000000000003</v>
      </c>
      <c r="E13" s="9">
        <v>1.357</v>
      </c>
      <c r="F13" s="9">
        <v>1.5349999999999999</v>
      </c>
      <c r="G13" s="9">
        <v>2.7290000000000001</v>
      </c>
      <c r="H13" s="9">
        <v>3.5939999999999999</v>
      </c>
      <c r="I13" s="9">
        <v>4.4560000000000004</v>
      </c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15">
      <c r="A14" s="5">
        <v>1993</v>
      </c>
      <c r="B14" s="9">
        <v>0.27400000000000002</v>
      </c>
      <c r="C14" s="9">
        <v>0.504</v>
      </c>
      <c r="D14" s="9">
        <v>0.85199999999999998</v>
      </c>
      <c r="E14" s="9">
        <v>1.659</v>
      </c>
      <c r="F14" s="9">
        <v>1.974</v>
      </c>
      <c r="G14" s="9">
        <v>2.278</v>
      </c>
      <c r="H14" s="9">
        <v>3.38</v>
      </c>
      <c r="I14" s="9">
        <v>4.49</v>
      </c>
      <c r="J14" s="3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15">
      <c r="A15" s="5">
        <v>1994</v>
      </c>
      <c r="B15" s="9">
        <v>0.37</v>
      </c>
      <c r="C15" s="9">
        <v>0.53200000000000003</v>
      </c>
      <c r="D15" s="9">
        <v>0.71499999999999997</v>
      </c>
      <c r="E15" s="9">
        <v>1.4390000000000001</v>
      </c>
      <c r="F15" s="9">
        <v>2.2589999999999999</v>
      </c>
      <c r="G15" s="9">
        <v>3.0179999999999998</v>
      </c>
      <c r="H15" s="9">
        <v>3.8479999999999999</v>
      </c>
      <c r="I15" s="9">
        <v>3.7029999999999998</v>
      </c>
      <c r="J15" s="3"/>
      <c r="K15" s="4"/>
      <c r="L15" s="4"/>
      <c r="M15" s="4"/>
      <c r="N15" s="4"/>
      <c r="O15" s="4"/>
      <c r="P15" s="4"/>
      <c r="Q15" s="4"/>
      <c r="R15" s="4"/>
      <c r="S15" s="4"/>
    </row>
    <row r="16" spans="1:20" x14ac:dyDescent="0.15">
      <c r="A16" s="5">
        <v>1995</v>
      </c>
      <c r="B16" s="9">
        <v>0.29099999999999998</v>
      </c>
      <c r="C16" s="9">
        <v>0.53200000000000003</v>
      </c>
      <c r="D16" s="9">
        <v>0.77700000000000002</v>
      </c>
      <c r="E16" s="9">
        <v>1.202</v>
      </c>
      <c r="F16" s="9">
        <v>1.8080000000000001</v>
      </c>
      <c r="G16" s="9">
        <v>2.6480000000000001</v>
      </c>
      <c r="H16" s="9">
        <v>4.1429999999999998</v>
      </c>
      <c r="I16" s="9">
        <v>4.0940000000000003</v>
      </c>
      <c r="J16" s="3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5">
        <v>1996</v>
      </c>
      <c r="B17" s="9">
        <v>0.316</v>
      </c>
      <c r="C17" s="9">
        <v>0.52300000000000002</v>
      </c>
      <c r="D17" s="9">
        <v>0.63400000000000001</v>
      </c>
      <c r="E17" s="9">
        <v>1.107</v>
      </c>
      <c r="F17" s="9">
        <v>1.768</v>
      </c>
      <c r="G17" s="9">
        <v>2.3250000000000002</v>
      </c>
      <c r="H17" s="9">
        <v>3.15</v>
      </c>
      <c r="I17" s="9">
        <v>4.43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5">
        <v>1997</v>
      </c>
      <c r="B18" s="9">
        <v>0.27900000000000003</v>
      </c>
      <c r="C18" s="9">
        <v>0.505</v>
      </c>
      <c r="D18" s="9">
        <v>0.69599999999999995</v>
      </c>
      <c r="E18" s="9">
        <v>0.995</v>
      </c>
      <c r="F18" s="9">
        <v>1.5580000000000001</v>
      </c>
      <c r="G18" s="9">
        <v>2.4089999999999998</v>
      </c>
      <c r="H18" s="9">
        <v>3.3610000000000002</v>
      </c>
      <c r="I18" s="9">
        <v>3.4289999999999998</v>
      </c>
      <c r="J18" s="3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5">
        <v>1998</v>
      </c>
      <c r="B19" s="9">
        <v>0.255</v>
      </c>
      <c r="C19" s="9">
        <v>0.54200000000000004</v>
      </c>
      <c r="D19" s="9">
        <v>0.71299999999999997</v>
      </c>
      <c r="E19" s="9">
        <v>1.0029999999999999</v>
      </c>
      <c r="F19" s="9">
        <v>1.5049999999999999</v>
      </c>
      <c r="G19" s="9">
        <v>2.5379999999999998</v>
      </c>
      <c r="H19" s="9">
        <v>3.21</v>
      </c>
      <c r="I19" s="9">
        <v>3.8149999999999999</v>
      </c>
      <c r="J19" s="3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5">
        <v>1999</v>
      </c>
      <c r="B20" s="9">
        <v>0.24</v>
      </c>
      <c r="C20" s="9">
        <v>0.44900000000000001</v>
      </c>
      <c r="D20" s="9">
        <v>0.71599999999999997</v>
      </c>
      <c r="E20" s="9">
        <v>1.1100000000000001</v>
      </c>
      <c r="F20" s="9">
        <v>1.762</v>
      </c>
      <c r="G20" s="9">
        <v>2.1539999999999999</v>
      </c>
      <c r="H20" s="9">
        <v>2.9249999999999998</v>
      </c>
      <c r="I20" s="9">
        <v>3.4710000000000001</v>
      </c>
      <c r="J20" s="3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5">
        <v>2000</v>
      </c>
      <c r="B21" s="9">
        <v>0.16800000000000001</v>
      </c>
      <c r="C21" s="9">
        <v>0.627</v>
      </c>
      <c r="D21" s="9">
        <v>0.84199999999999997</v>
      </c>
      <c r="E21" s="9">
        <v>1.1919999999999999</v>
      </c>
      <c r="F21" s="9">
        <v>1.903</v>
      </c>
      <c r="G21" s="9">
        <v>2.6709999999999998</v>
      </c>
      <c r="H21" s="9">
        <v>3.3319999999999999</v>
      </c>
      <c r="I21" s="9">
        <v>3.0249999999999999</v>
      </c>
      <c r="J21" s="3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5">
        <v>2001</v>
      </c>
      <c r="B22" s="9">
        <v>0.2</v>
      </c>
      <c r="C22" s="9">
        <v>0.59199999999999997</v>
      </c>
      <c r="D22" s="9">
        <v>0.82499999999999996</v>
      </c>
      <c r="E22" s="9">
        <v>1.0920000000000001</v>
      </c>
      <c r="F22" s="9">
        <v>1.645</v>
      </c>
      <c r="G22" s="9">
        <v>2.343</v>
      </c>
      <c r="H22" s="9">
        <v>3.32</v>
      </c>
      <c r="I22" s="9">
        <v>3.7389999999999999</v>
      </c>
      <c r="J22" s="3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5">
        <v>2002</v>
      </c>
      <c r="B23" s="9">
        <v>0.25900000000000001</v>
      </c>
      <c r="C23" s="9">
        <v>0.52100000000000002</v>
      </c>
      <c r="D23" s="9">
        <v>0.81299999999999994</v>
      </c>
      <c r="E23" s="9">
        <v>1.117</v>
      </c>
      <c r="F23" s="9">
        <v>1.5820000000000001</v>
      </c>
      <c r="G23" s="9">
        <v>2.3149999999999999</v>
      </c>
      <c r="H23" s="9">
        <v>3.1349999999999998</v>
      </c>
      <c r="I23" s="9">
        <v>3.7440000000000002</v>
      </c>
    </row>
    <row r="24" spans="1:19" x14ac:dyDescent="0.15">
      <c r="A24" s="5">
        <v>2003</v>
      </c>
      <c r="B24" s="9">
        <v>0.24299999999999999</v>
      </c>
      <c r="C24" s="9">
        <v>0.54400000000000004</v>
      </c>
      <c r="D24" s="9">
        <v>0.80900000000000005</v>
      </c>
      <c r="E24" s="9">
        <v>1.127</v>
      </c>
      <c r="F24" s="9">
        <v>1.609</v>
      </c>
      <c r="G24" s="9">
        <v>2.1789999999999998</v>
      </c>
      <c r="H24" s="9">
        <v>3.048</v>
      </c>
      <c r="I24" s="9">
        <v>3.3570000000000002</v>
      </c>
      <c r="J24" s="3"/>
      <c r="O24" s="3"/>
    </row>
    <row r="25" spans="1:19" x14ac:dyDescent="0.15">
      <c r="A25" s="5">
        <v>2004</v>
      </c>
      <c r="B25" s="9">
        <v>0.34200000000000003</v>
      </c>
      <c r="C25" s="9">
        <v>0.54500000000000004</v>
      </c>
      <c r="D25" s="9">
        <v>0.78200000000000003</v>
      </c>
      <c r="E25" s="9">
        <v>1.0369999999999999</v>
      </c>
      <c r="F25" s="9">
        <v>1.41</v>
      </c>
      <c r="G25" s="9">
        <v>1.8240000000000001</v>
      </c>
      <c r="H25" s="9">
        <v>2.4380000000000002</v>
      </c>
      <c r="I25" s="9">
        <v>3.1829999999999998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5">
        <v>2005</v>
      </c>
      <c r="B26" s="9">
        <v>0.27</v>
      </c>
      <c r="C26" s="9">
        <v>0.49299999999999999</v>
      </c>
      <c r="D26" s="9">
        <v>0.75900000000000001</v>
      </c>
      <c r="E26" s="9">
        <v>1.026</v>
      </c>
      <c r="F26" s="9">
        <v>1.3280000000000001</v>
      </c>
      <c r="G26" s="9">
        <v>1.724</v>
      </c>
      <c r="H26" s="9">
        <v>2.653</v>
      </c>
      <c r="I26" s="9">
        <v>2.452</v>
      </c>
      <c r="J26" s="3"/>
    </row>
    <row r="27" spans="1:19" x14ac:dyDescent="0.15">
      <c r="A27" s="5">
        <v>2006</v>
      </c>
      <c r="B27" s="9">
        <v>0.21099999999999999</v>
      </c>
      <c r="C27" s="9">
        <v>0.51900000000000002</v>
      </c>
      <c r="D27" s="9">
        <v>0.747</v>
      </c>
      <c r="E27" s="9">
        <v>1.0589999999999999</v>
      </c>
      <c r="F27" s="9">
        <v>1.41</v>
      </c>
      <c r="G27" s="9">
        <v>1.83</v>
      </c>
      <c r="H27" s="9">
        <v>2.6179999999999999</v>
      </c>
      <c r="I27" s="9">
        <v>3.1379999999999999</v>
      </c>
      <c r="J27" s="3"/>
      <c r="K27" s="4"/>
      <c r="L27" s="4"/>
      <c r="M27" s="4"/>
      <c r="N27" s="4"/>
      <c r="O27" s="4"/>
      <c r="P27" s="4"/>
      <c r="Q27" s="4"/>
      <c r="R27" s="4"/>
    </row>
    <row r="28" spans="1:19" x14ac:dyDescent="0.15">
      <c r="A28" s="5">
        <v>2007</v>
      </c>
      <c r="B28" s="9">
        <v>0.218</v>
      </c>
      <c r="C28" s="9">
        <v>0.44600000000000001</v>
      </c>
      <c r="D28" s="9">
        <v>0.73899999999999999</v>
      </c>
      <c r="E28" s="9">
        <v>1.01</v>
      </c>
      <c r="F28" s="9">
        <v>1.3660000000000001</v>
      </c>
      <c r="G28" s="9">
        <v>1.794</v>
      </c>
      <c r="H28" s="9">
        <v>2.407</v>
      </c>
      <c r="I28" s="9">
        <v>2.831</v>
      </c>
      <c r="J28" s="3"/>
      <c r="K28" s="4"/>
      <c r="L28" s="4"/>
      <c r="M28" s="4"/>
      <c r="N28" s="4"/>
      <c r="O28" s="4"/>
      <c r="P28" s="4"/>
      <c r="Q28" s="4"/>
      <c r="R28" s="4"/>
    </row>
    <row r="29" spans="1:19" x14ac:dyDescent="0.15">
      <c r="A29" s="5">
        <v>2008</v>
      </c>
      <c r="B29" s="9">
        <v>0.224</v>
      </c>
      <c r="C29" s="9">
        <v>0.432</v>
      </c>
      <c r="D29" s="9">
        <v>0.66400000000000003</v>
      </c>
      <c r="E29" s="9">
        <v>0.93600000000000005</v>
      </c>
      <c r="F29" s="9">
        <v>1.264</v>
      </c>
      <c r="G29" s="9">
        <v>1.6779999999999999</v>
      </c>
      <c r="H29" s="9">
        <v>2.4119999999999999</v>
      </c>
      <c r="I29" s="9">
        <v>2.5070000000000001</v>
      </c>
      <c r="J29" s="3"/>
      <c r="K29" s="4"/>
      <c r="L29" s="4"/>
      <c r="M29" s="4"/>
      <c r="N29" s="4"/>
      <c r="O29" s="4"/>
      <c r="P29" s="4"/>
      <c r="Q29" s="4"/>
      <c r="R29" s="4"/>
    </row>
    <row r="30" spans="1:19" x14ac:dyDescent="0.15">
      <c r="A30" s="5">
        <v>2009</v>
      </c>
      <c r="B30" s="9">
        <v>0.20699999999999999</v>
      </c>
      <c r="C30" s="9">
        <v>0.39300000000000002</v>
      </c>
      <c r="D30" s="9">
        <v>0.63700000000000001</v>
      </c>
      <c r="E30" s="9">
        <v>0.90200000000000002</v>
      </c>
      <c r="F30" s="9">
        <v>1.181</v>
      </c>
      <c r="G30" s="9">
        <v>1.623</v>
      </c>
      <c r="H30" s="9">
        <v>2.403</v>
      </c>
      <c r="I30" s="9">
        <v>2.7029999999999998</v>
      </c>
      <c r="J30" s="3"/>
      <c r="K30" s="4"/>
      <c r="L30" s="4"/>
      <c r="M30" s="4"/>
      <c r="N30" s="4"/>
      <c r="O30" s="4"/>
      <c r="P30" s="4"/>
      <c r="Q30" s="4"/>
      <c r="R30" s="4"/>
    </row>
    <row r="31" spans="1:19" ht="14" x14ac:dyDescent="0.2">
      <c r="A31" s="5">
        <v>2010</v>
      </c>
      <c r="B31" s="9">
        <v>0.21099999999999999</v>
      </c>
      <c r="C31" s="10">
        <v>0.36699999999999999</v>
      </c>
      <c r="D31" s="10">
        <v>0.55400000000000005</v>
      </c>
      <c r="E31" s="10">
        <v>0.83299999999999996</v>
      </c>
      <c r="F31" s="10">
        <v>1.181</v>
      </c>
      <c r="G31" s="10">
        <v>1.5429999999999999</v>
      </c>
      <c r="H31" s="10">
        <v>2.2639999999999998</v>
      </c>
      <c r="I31" s="10">
        <v>2.673</v>
      </c>
      <c r="J31" s="3"/>
      <c r="K31" s="4"/>
      <c r="L31" s="4"/>
      <c r="M31" s="4"/>
      <c r="N31" s="4"/>
      <c r="O31" s="4"/>
      <c r="P31" s="4"/>
      <c r="Q31" s="4"/>
      <c r="R31" s="4"/>
    </row>
    <row r="32" spans="1:19" x14ac:dyDescent="0.15">
      <c r="A32" s="5">
        <v>2011</v>
      </c>
      <c r="B32" s="9">
        <v>0.23200000000000001</v>
      </c>
      <c r="C32" s="9">
        <v>0.39800000000000002</v>
      </c>
      <c r="D32" s="9">
        <v>0.56799999999999995</v>
      </c>
      <c r="E32" s="9">
        <v>0.77800000000000002</v>
      </c>
      <c r="F32" s="9">
        <v>1.135</v>
      </c>
      <c r="G32" s="9">
        <v>1.607</v>
      </c>
      <c r="H32" s="9">
        <v>2.1589999999999998</v>
      </c>
      <c r="I32" s="9">
        <v>2.4660000000000002</v>
      </c>
      <c r="J32" s="3"/>
      <c r="K32" s="4"/>
      <c r="L32" s="4"/>
      <c r="M32" s="4"/>
      <c r="N32" s="4"/>
      <c r="O32" s="4"/>
      <c r="P32" s="4"/>
      <c r="Q32" s="4"/>
      <c r="R32" s="4"/>
    </row>
    <row r="33" spans="1:18" x14ac:dyDescent="0.15">
      <c r="A33" s="5">
        <v>2012</v>
      </c>
      <c r="B33" s="9">
        <v>0.22900000000000001</v>
      </c>
      <c r="C33" s="9">
        <v>0.43</v>
      </c>
      <c r="D33" s="9">
        <v>0.64600000000000002</v>
      </c>
      <c r="E33" s="9">
        <v>0.82799999999999996</v>
      </c>
      <c r="F33" s="9">
        <v>1.1479999999999999</v>
      </c>
      <c r="G33" s="9">
        <v>1.611</v>
      </c>
      <c r="H33" s="9">
        <v>2.2090000000000001</v>
      </c>
      <c r="I33" s="9">
        <v>2.3199999999999998</v>
      </c>
      <c r="J33" s="3"/>
      <c r="K33" s="4"/>
      <c r="L33" s="4"/>
      <c r="M33" s="4"/>
      <c r="N33" s="4"/>
      <c r="O33" s="4"/>
      <c r="P33" s="4"/>
      <c r="Q33" s="4"/>
      <c r="R33" s="4"/>
    </row>
    <row r="34" spans="1:18" x14ac:dyDescent="0.15">
      <c r="A34" s="5">
        <v>2013</v>
      </c>
      <c r="B34" s="9">
        <v>0.221</v>
      </c>
      <c r="C34" s="9">
        <v>0.40200000000000002</v>
      </c>
      <c r="D34" s="9">
        <v>0.63100000000000001</v>
      </c>
      <c r="E34" s="9">
        <v>0.85599999999999998</v>
      </c>
      <c r="F34" s="9">
        <v>1.135</v>
      </c>
      <c r="G34" s="9">
        <v>1.546</v>
      </c>
      <c r="H34" s="9">
        <v>2.2679999999999998</v>
      </c>
      <c r="I34" s="9">
        <v>2.4169999999999998</v>
      </c>
      <c r="J34" s="3"/>
      <c r="K34" s="4"/>
      <c r="L34" s="4"/>
      <c r="M34" s="4"/>
      <c r="N34" s="4"/>
      <c r="O34" s="4"/>
      <c r="P34" s="4"/>
      <c r="Q34" s="4"/>
      <c r="R34" s="4"/>
    </row>
    <row r="35" spans="1:18" x14ac:dyDescent="0.15">
      <c r="A35" s="5">
        <v>2014</v>
      </c>
      <c r="B35" s="9">
        <v>0.24</v>
      </c>
      <c r="C35" s="9">
        <v>0.438</v>
      </c>
      <c r="D35" s="9">
        <v>0.66300000000000003</v>
      </c>
      <c r="E35" s="9">
        <v>0.86499999999999999</v>
      </c>
      <c r="F35" s="9">
        <v>1.1120000000000001</v>
      </c>
      <c r="G35" s="9">
        <v>1.4159999999999999</v>
      </c>
      <c r="H35" s="9">
        <v>1.8360000000000001</v>
      </c>
      <c r="I35" s="9">
        <v>2.4489999999999998</v>
      </c>
    </row>
    <row r="36" spans="1:18" x14ac:dyDescent="0.15">
      <c r="A36" s="5">
        <v>2015</v>
      </c>
      <c r="B36" s="9">
        <v>0.22700000000000001</v>
      </c>
      <c r="C36" s="9">
        <v>0.42899999999999999</v>
      </c>
      <c r="D36" s="9">
        <v>0.65900000000000003</v>
      </c>
      <c r="E36" s="9">
        <v>0.85199999999999998</v>
      </c>
      <c r="F36" s="9">
        <v>1.113</v>
      </c>
      <c r="G36" s="9">
        <v>1.462</v>
      </c>
      <c r="H36" s="9">
        <v>1.9339999999999999</v>
      </c>
      <c r="I36" s="9">
        <v>1.8660000000000001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6"/>
  <sheetViews>
    <sheetView topLeftCell="A20" workbookViewId="0">
      <selection activeCell="K14" sqref="K14"/>
    </sheetView>
  </sheetViews>
  <sheetFormatPr baseColWidth="10" defaultColWidth="8.83203125" defaultRowHeight="13" x14ac:dyDescent="0.15"/>
  <sheetData>
    <row r="1" spans="1:20" x14ac:dyDescent="0.15">
      <c r="A1" s="5"/>
      <c r="B1" s="5"/>
      <c r="C1" s="5"/>
      <c r="D1" s="5"/>
      <c r="E1" s="5" t="s">
        <v>1</v>
      </c>
      <c r="F1" s="5"/>
      <c r="G1" s="5"/>
      <c r="H1" s="5"/>
      <c r="I1" s="5"/>
      <c r="K1" s="2"/>
      <c r="L1" s="2"/>
      <c r="M1" s="2"/>
      <c r="N1" s="2"/>
      <c r="O1" s="2"/>
      <c r="P1" s="2"/>
      <c r="Q1" s="2"/>
      <c r="R1" s="2"/>
      <c r="S1" s="2"/>
    </row>
    <row r="2" spans="1:20" x14ac:dyDescent="0.15">
      <c r="A2" s="6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3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5">
        <v>1982</v>
      </c>
      <c r="B3" s="11">
        <v>0.32</v>
      </c>
      <c r="C3" s="11">
        <v>0.93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3"/>
      <c r="K3" s="4"/>
      <c r="L3" s="4"/>
      <c r="M3" s="4"/>
      <c r="N3" s="4"/>
      <c r="O3" s="4"/>
      <c r="P3" s="4"/>
      <c r="Q3" s="4"/>
      <c r="R3" s="4"/>
      <c r="S3" s="4"/>
    </row>
    <row r="4" spans="1:20" x14ac:dyDescent="0.15">
      <c r="A4" s="5">
        <v>1983</v>
      </c>
      <c r="B4" s="11">
        <v>0.34</v>
      </c>
      <c r="C4" s="11">
        <v>0.94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3"/>
      <c r="K4" s="4"/>
      <c r="L4" s="4"/>
      <c r="M4" s="4"/>
      <c r="N4" s="4"/>
      <c r="O4" s="4"/>
      <c r="P4" s="4"/>
      <c r="Q4" s="4"/>
      <c r="R4" s="4"/>
      <c r="S4" s="4"/>
    </row>
    <row r="5" spans="1:20" x14ac:dyDescent="0.15">
      <c r="A5" s="5">
        <v>1984</v>
      </c>
      <c r="B5" s="11">
        <v>0.26</v>
      </c>
      <c r="C5" s="11">
        <v>0.91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3"/>
      <c r="K5" s="4"/>
      <c r="L5" s="4"/>
      <c r="M5" s="4"/>
      <c r="N5" s="4"/>
      <c r="O5" s="4"/>
      <c r="P5" s="4"/>
      <c r="Q5" s="4"/>
      <c r="R5" s="4"/>
      <c r="S5" s="4"/>
    </row>
    <row r="6" spans="1:20" x14ac:dyDescent="0.15">
      <c r="A6" s="5">
        <v>1985</v>
      </c>
      <c r="B6" s="11">
        <v>0.38</v>
      </c>
      <c r="C6" s="11">
        <v>0.92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3"/>
      <c r="K6" s="4"/>
      <c r="L6" s="4"/>
      <c r="M6" s="4"/>
      <c r="N6" s="4"/>
      <c r="O6" s="4"/>
      <c r="P6" s="4"/>
      <c r="Q6" s="4"/>
      <c r="R6" s="4"/>
      <c r="S6" s="4"/>
    </row>
    <row r="7" spans="1:20" x14ac:dyDescent="0.15">
      <c r="A7" s="5">
        <v>1986</v>
      </c>
      <c r="B7" s="11">
        <v>0.38</v>
      </c>
      <c r="C7" s="11">
        <v>0.9</v>
      </c>
      <c r="D7" s="11">
        <v>0.99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0" x14ac:dyDescent="0.15">
      <c r="A8" s="5">
        <v>1987</v>
      </c>
      <c r="B8" s="11">
        <v>0.47</v>
      </c>
      <c r="C8" s="11">
        <v>0.92</v>
      </c>
      <c r="D8" s="11">
        <v>0.99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3"/>
      <c r="K8" s="4"/>
      <c r="L8" s="4"/>
      <c r="M8" s="4"/>
      <c r="N8" s="4"/>
      <c r="O8" s="4"/>
      <c r="P8" s="4"/>
      <c r="Q8" s="4"/>
      <c r="R8" s="4"/>
      <c r="S8" s="4"/>
    </row>
    <row r="9" spans="1:20" x14ac:dyDescent="0.15">
      <c r="A9" s="5">
        <v>1988</v>
      </c>
      <c r="B9" s="11">
        <v>0.49</v>
      </c>
      <c r="C9" s="11">
        <v>0.94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3"/>
      <c r="K9" s="4"/>
      <c r="L9" s="4"/>
      <c r="M9" s="4"/>
      <c r="N9" s="4"/>
      <c r="O9" s="4"/>
      <c r="P9" s="4"/>
      <c r="Q9" s="4"/>
      <c r="R9" s="4"/>
      <c r="S9" s="4"/>
    </row>
    <row r="10" spans="1:20" x14ac:dyDescent="0.15">
      <c r="A10" s="5">
        <v>1989</v>
      </c>
      <c r="B10" s="11">
        <v>0.42</v>
      </c>
      <c r="C10" s="11">
        <v>0.96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3"/>
      <c r="K10" s="4"/>
      <c r="L10" s="4"/>
      <c r="M10" s="4"/>
      <c r="N10" s="4"/>
      <c r="O10" s="4"/>
      <c r="P10" s="4"/>
      <c r="Q10" s="4"/>
      <c r="R10" s="4"/>
      <c r="S10" s="4"/>
    </row>
    <row r="11" spans="1:20" x14ac:dyDescent="0.15">
      <c r="A11" s="5">
        <v>1990</v>
      </c>
      <c r="B11" s="11">
        <v>0.39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</row>
    <row r="12" spans="1:20" x14ac:dyDescent="0.15">
      <c r="A12" s="5">
        <v>1991</v>
      </c>
      <c r="B12" s="11">
        <v>0.39</v>
      </c>
      <c r="C12" s="11">
        <v>0.97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K12" s="2"/>
      <c r="L12" s="2"/>
      <c r="M12" s="2"/>
      <c r="O12" s="3"/>
      <c r="P12" s="2"/>
      <c r="Q12" s="2"/>
      <c r="R12" s="2"/>
      <c r="S12" s="2"/>
    </row>
    <row r="13" spans="1:20" x14ac:dyDescent="0.15">
      <c r="A13" s="5">
        <v>1992</v>
      </c>
      <c r="B13" s="11">
        <v>0.42</v>
      </c>
      <c r="C13" s="11">
        <v>0.96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15">
      <c r="A14" s="5">
        <v>1993</v>
      </c>
      <c r="B14" s="11">
        <v>0.42</v>
      </c>
      <c r="C14" s="11">
        <v>0.94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3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15">
      <c r="A15" s="5">
        <v>1994</v>
      </c>
      <c r="B15" s="11">
        <v>0.36</v>
      </c>
      <c r="C15" s="11">
        <v>0.89</v>
      </c>
      <c r="D15" s="11">
        <v>0.99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3"/>
      <c r="K15" s="4"/>
      <c r="L15" s="4"/>
      <c r="M15" s="4"/>
      <c r="N15" s="4"/>
      <c r="O15" s="4"/>
      <c r="P15" s="4"/>
      <c r="Q15" s="4"/>
      <c r="R15" s="4"/>
      <c r="S15" s="4"/>
    </row>
    <row r="16" spans="1:20" x14ac:dyDescent="0.15">
      <c r="A16" s="5">
        <v>1995</v>
      </c>
      <c r="B16" s="11">
        <v>0.34</v>
      </c>
      <c r="C16" s="11">
        <v>0.79</v>
      </c>
      <c r="D16" s="11">
        <v>0.97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3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5">
        <v>1996</v>
      </c>
      <c r="B17" s="11">
        <v>0.31</v>
      </c>
      <c r="C17" s="11">
        <v>0.8</v>
      </c>
      <c r="D17" s="11">
        <v>0.97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3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5">
        <v>1997</v>
      </c>
      <c r="B18" s="11">
        <v>0.24</v>
      </c>
      <c r="C18" s="11">
        <v>0.84</v>
      </c>
      <c r="D18" s="11">
        <v>0.99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3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5">
        <v>1998</v>
      </c>
      <c r="B19" s="11">
        <v>0.17</v>
      </c>
      <c r="C19" s="11">
        <v>0.81</v>
      </c>
      <c r="D19" s="11">
        <v>0.99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3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5">
        <v>1999</v>
      </c>
      <c r="B20" s="11">
        <v>0.14000000000000001</v>
      </c>
      <c r="C20" s="11">
        <v>0.81</v>
      </c>
      <c r="D20" s="11">
        <v>0.99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3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5">
        <v>2000</v>
      </c>
      <c r="B21" s="11">
        <v>0.18</v>
      </c>
      <c r="C21" s="11">
        <v>0.81</v>
      </c>
      <c r="D21" s="11">
        <v>0.99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3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5">
        <v>2001</v>
      </c>
      <c r="B22" s="11">
        <v>0.22</v>
      </c>
      <c r="C22" s="11">
        <v>0.92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3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5">
        <v>2002</v>
      </c>
      <c r="B23" s="11">
        <v>0.23</v>
      </c>
      <c r="C23" s="11">
        <v>0.95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</row>
    <row r="24" spans="1:19" x14ac:dyDescent="0.15">
      <c r="A24" s="5">
        <v>2003</v>
      </c>
      <c r="B24" s="11">
        <v>0.18</v>
      </c>
      <c r="C24" s="11">
        <v>0.97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3"/>
      <c r="O24" s="3"/>
    </row>
    <row r="25" spans="1:19" x14ac:dyDescent="0.15">
      <c r="A25" s="5">
        <v>2004</v>
      </c>
      <c r="B25" s="11">
        <v>0.28000000000000003</v>
      </c>
      <c r="C25" s="11">
        <v>0.89</v>
      </c>
      <c r="D25" s="11">
        <v>0.99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5">
        <v>2005</v>
      </c>
      <c r="B26" s="11">
        <v>0.25</v>
      </c>
      <c r="C26" s="11">
        <v>0.86</v>
      </c>
      <c r="D26" s="11">
        <v>0.99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3"/>
    </row>
    <row r="27" spans="1:19" x14ac:dyDescent="0.15">
      <c r="A27" s="5">
        <v>2006</v>
      </c>
      <c r="B27" s="11">
        <v>0.25</v>
      </c>
      <c r="C27" s="11">
        <v>0.8</v>
      </c>
      <c r="D27" s="11">
        <v>0.98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3"/>
      <c r="K27" s="4"/>
      <c r="L27" s="4"/>
      <c r="M27" s="4"/>
      <c r="N27" s="4"/>
      <c r="O27" s="4"/>
      <c r="P27" s="4"/>
      <c r="Q27" s="4"/>
      <c r="R27" s="4"/>
    </row>
    <row r="28" spans="1:19" x14ac:dyDescent="0.15">
      <c r="A28" s="5">
        <v>2007</v>
      </c>
      <c r="B28" s="11">
        <v>0.13</v>
      </c>
      <c r="C28" s="11">
        <v>0.82</v>
      </c>
      <c r="D28" s="11">
        <v>0.99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3"/>
      <c r="K28" s="4"/>
      <c r="L28" s="4"/>
      <c r="M28" s="4"/>
      <c r="N28" s="4"/>
      <c r="O28" s="4"/>
      <c r="P28" s="4"/>
      <c r="Q28" s="4"/>
      <c r="R28" s="4"/>
    </row>
    <row r="29" spans="1:19" x14ac:dyDescent="0.15">
      <c r="A29" s="5">
        <v>2008</v>
      </c>
      <c r="B29" s="11">
        <v>0.17</v>
      </c>
      <c r="C29" s="11">
        <v>0.83</v>
      </c>
      <c r="D29" s="11">
        <v>0.99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3"/>
      <c r="K29" s="4"/>
      <c r="L29" s="4"/>
      <c r="M29" s="4"/>
      <c r="N29" s="4"/>
      <c r="O29" s="4"/>
      <c r="P29" s="4"/>
      <c r="Q29" s="4"/>
      <c r="R29" s="4"/>
    </row>
    <row r="30" spans="1:19" x14ac:dyDescent="0.15">
      <c r="A30" s="5">
        <v>2009</v>
      </c>
      <c r="B30" s="11">
        <v>0.24</v>
      </c>
      <c r="C30" s="11">
        <v>0.76</v>
      </c>
      <c r="D30" s="11">
        <v>0.97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3"/>
      <c r="K30" s="4"/>
      <c r="L30" s="4"/>
      <c r="M30" s="4"/>
      <c r="N30" s="4"/>
      <c r="O30" s="4"/>
      <c r="P30" s="4"/>
      <c r="Q30" s="4"/>
      <c r="R30" s="4"/>
    </row>
    <row r="31" spans="1:19" ht="14" x14ac:dyDescent="0.2">
      <c r="A31" s="5">
        <v>2010</v>
      </c>
      <c r="B31" s="11">
        <v>0.32</v>
      </c>
      <c r="C31" s="12">
        <v>0.77</v>
      </c>
      <c r="D31" s="12">
        <v>0.96</v>
      </c>
      <c r="E31" s="12">
        <v>0.99</v>
      </c>
      <c r="F31" s="12">
        <v>1</v>
      </c>
      <c r="G31" s="12">
        <v>1</v>
      </c>
      <c r="H31" s="12">
        <v>1</v>
      </c>
      <c r="I31" s="12">
        <v>1</v>
      </c>
      <c r="J31" s="3"/>
      <c r="K31" s="4"/>
      <c r="L31" s="4"/>
      <c r="M31" s="4"/>
      <c r="N31" s="4"/>
      <c r="O31" s="4"/>
      <c r="P31" s="4"/>
      <c r="Q31" s="4"/>
      <c r="R31" s="4"/>
    </row>
    <row r="32" spans="1:19" x14ac:dyDescent="0.15">
      <c r="A32" s="5">
        <v>2011</v>
      </c>
      <c r="B32" s="11">
        <v>0.3</v>
      </c>
      <c r="C32" s="11">
        <v>0.73</v>
      </c>
      <c r="D32" s="11">
        <v>0.95</v>
      </c>
      <c r="E32" s="11">
        <v>0.99</v>
      </c>
      <c r="F32" s="11">
        <v>1</v>
      </c>
      <c r="G32" s="11">
        <v>1</v>
      </c>
      <c r="H32" s="11">
        <v>1</v>
      </c>
      <c r="I32" s="11">
        <v>1</v>
      </c>
      <c r="J32" s="3"/>
      <c r="K32" s="4"/>
      <c r="L32" s="4"/>
      <c r="M32" s="4"/>
      <c r="N32" s="4"/>
      <c r="O32" s="4"/>
      <c r="P32" s="4"/>
      <c r="Q32" s="4"/>
      <c r="R32" s="4"/>
    </row>
    <row r="33" spans="1:18" x14ac:dyDescent="0.15">
      <c r="A33" s="5">
        <v>2012</v>
      </c>
      <c r="B33" s="11">
        <v>0.26</v>
      </c>
      <c r="C33" s="11">
        <v>0.78</v>
      </c>
      <c r="D33" s="11">
        <v>0.97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3"/>
      <c r="K33" s="4"/>
      <c r="L33" s="4"/>
      <c r="M33" s="4"/>
      <c r="N33" s="4"/>
      <c r="O33" s="4"/>
      <c r="P33" s="4"/>
      <c r="Q33" s="4"/>
      <c r="R33" s="4"/>
    </row>
    <row r="34" spans="1:18" x14ac:dyDescent="0.15">
      <c r="A34" s="5">
        <v>2013</v>
      </c>
      <c r="B34" s="11">
        <v>0.26</v>
      </c>
      <c r="C34" s="11">
        <v>0.78</v>
      </c>
      <c r="D34" s="11">
        <v>0.97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3"/>
      <c r="K34" s="4"/>
      <c r="L34" s="4"/>
      <c r="M34" s="4"/>
      <c r="N34" s="4"/>
      <c r="O34" s="4"/>
      <c r="P34" s="4"/>
      <c r="Q34" s="4"/>
      <c r="R34" s="4"/>
    </row>
    <row r="35" spans="1:18" x14ac:dyDescent="0.15">
      <c r="A35" s="5">
        <v>2014</v>
      </c>
      <c r="B35" s="11">
        <v>0.26</v>
      </c>
      <c r="C35" s="11">
        <v>0.78</v>
      </c>
      <c r="D35" s="11">
        <v>0.97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</row>
    <row r="36" spans="1:18" x14ac:dyDescent="0.15">
      <c r="A36" s="5">
        <v>2015</v>
      </c>
      <c r="B36" s="11">
        <v>0.26</v>
      </c>
      <c r="C36" s="11">
        <v>0.78</v>
      </c>
      <c r="D36" s="11">
        <v>0.97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N_at_Age</vt:lpstr>
      <vt:lpstr>N_at_Age_modified</vt:lpstr>
      <vt:lpstr>F_at_Age</vt:lpstr>
      <vt:lpstr>M_at_Age</vt:lpstr>
      <vt:lpstr>SSB_XW_at_Age</vt:lpstr>
      <vt:lpstr>Prop_Mat_at_Age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mtercer</dc:creator>
  <cp:lastModifiedBy>Jennifer Hoey</cp:lastModifiedBy>
  <dcterms:created xsi:type="dcterms:W3CDTF">2008-04-17T20:40:00Z</dcterms:created>
  <dcterms:modified xsi:type="dcterms:W3CDTF">2021-01-13T02:31:23Z</dcterms:modified>
</cp:coreProperties>
</file>