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<sst xmlns="http://schemas.openxmlformats.org/spreadsheetml/2006/main" count="16" uniqueCount="16">
  <si>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green cells need your data</t>
  </si>
  <si>
    <t>"% of total" (bioanalyzer)</t>
  </si>
  <si>
    <t>from bioanalyzer "regions" tab</t>
  </si>
  <si>
    <t>genome size</t>
  </si>
  <si>
    <t>best guess (flow cytometry, e,g, from animal genome size database is best)</t>
  </si>
  <si>
    <t>mean size in region (set in region table)</t>
  </si>
  <si>
    <t>mean of whatever region you set in region table</t>
  </si>
  <si>
    <t>estimated # of fragments</t>
  </si>
  <si>
    <t>mean fragment size, enzyme 1 single digest</t>
  </si>
  <si>
    <t>set a region that encompasses the entire size range (50bp-13000bp, e.g.) and use the "average size [bp]"</t>
  </si>
  <si>
    <t>mean fragment size, enzyme 2 single digest</t>
  </si>
  <si>
    <t>same, for a single cut of enzyme 2</t>
  </si>
  <si>
    <t>fraction of cuts made by 1</t>
  </si>
  <si>
    <t>fraction of cuts made by 2</t>
  </si>
  <si>
    <t>fraction of regions with 1 &amp; 2 ends</t>
  </si>
  <si>
    <t>estimated # of sequence-able fragments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</si>
</sst>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11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shrinkToFit="0" wrapText="1"/>
    </xf>
    <xf borderId="0" fillId="0" fontId="2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43"/>
    <col customWidth="1" min="2" max="2" width="17.29"/>
    <col customWidth="1" min="3" max="3" width="89.86"/>
    <col customWidth="1" min="4" max="20" width="17.29"/>
  </cols>
  <sheetData>
    <row r="1">
      <c r="C1" s="1" t="s">
        <v>0</v>
      </c>
    </row>
    <row r="2">
      <c r="A2" s="2" t="s">
        <v>1</v>
      </c>
      <c r="B2" s="3">
        <v>0.01</v>
      </c>
      <c r="C2" s="2" t="s">
        <v>2</v>
      </c>
    </row>
    <row r="3">
      <c r="A3" s="2" t="s">
        <v>3</v>
      </c>
      <c r="B3" s="4">
        <v>1.0E9</v>
      </c>
      <c r="C3" s="2" t="s">
        <v>4</v>
      </c>
    </row>
    <row r="4">
      <c r="A4" s="2" t="s">
        <v>5</v>
      </c>
      <c r="B4" s="3">
        <v>180.0</v>
      </c>
      <c r="C4" s="2" t="s">
        <v>6</v>
      </c>
    </row>
    <row r="6">
      <c r="A6" s="2" t="s">
        <v>7</v>
      </c>
      <c r="B6" s="5">
        <f>(B3*B2)/B4</f>
        <v>55555.55556</v>
      </c>
    </row>
    <row r="8">
      <c r="A8" s="2" t="s">
        <v>8</v>
      </c>
      <c r="B8" s="3">
        <v>1500.0</v>
      </c>
      <c r="C8" s="2" t="s">
        <v>9</v>
      </c>
    </row>
    <row r="9">
      <c r="A9" s="2" t="s">
        <v>10</v>
      </c>
      <c r="B9" s="3">
        <v>3000.0</v>
      </c>
      <c r="C9" s="2" t="s">
        <v>11</v>
      </c>
    </row>
    <row r="10">
      <c r="A10" s="2" t="s">
        <v>12</v>
      </c>
      <c r="B10" s="6">
        <f>(1/B8) / ((1/B8)+(1/B9))</f>
        <v>0.6666666667</v>
      </c>
    </row>
    <row r="11">
      <c r="A11" s="2" t="s">
        <v>13</v>
      </c>
      <c r="B11" s="6">
        <f>1-B10</f>
        <v>0.3333333333</v>
      </c>
    </row>
    <row r="12">
      <c r="A12" s="2" t="s">
        <v>14</v>
      </c>
      <c r="B12" s="6">
        <f>(1-B10^2-B11^2)</f>
        <v>0.4444444444</v>
      </c>
    </row>
    <row r="14">
      <c r="A14" s="2" t="s">
        <v>15</v>
      </c>
      <c r="B14" s="5">
        <f>B6*B12</f>
        <v>24691.35802</v>
      </c>
    </row>
  </sheetData>
  <drawing r:id="rId1"/>
</worksheet>
</file>