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 1" sheetId="1" r:id="rId3"/>
  </sheets>
  <definedNames/>
  <calcPr/>
</workbook>
</file>

<file path=xl/sharedStrings.xml><?xml version="1.0" encoding="utf-8"?>
<sst xmlns="http://schemas.openxmlformats.org/spreadsheetml/2006/main" count="97" uniqueCount="36">
  <si>
    <t>Name</t>
  </si>
  <si>
    <t>Date/Time</t>
  </si>
  <si>
    <t>Assay Conc.</t>
  </si>
  <si>
    <t>Units</t>
  </si>
  <si>
    <t>Stock Conc.</t>
  </si>
  <si>
    <t>total ng</t>
  </si>
  <si>
    <t>Assay Type</t>
  </si>
  <si>
    <t>Sample Vol (無)</t>
  </si>
  <si>
    <t>Dilution Factor</t>
  </si>
  <si>
    <t>Std 1 RFU</t>
  </si>
  <si>
    <t>Std 2 RFU</t>
  </si>
  <si>
    <t>Std 3 RFU</t>
  </si>
  <si>
    <t>Excitation</t>
  </si>
  <si>
    <t>Green RFU</t>
  </si>
  <si>
    <t>Far Red RFU</t>
  </si>
  <si>
    <t>% change</t>
  </si>
  <si>
    <t>SS01 SbfI + EcoRI</t>
  </si>
  <si>
    <t>ng/ml</t>
  </si>
  <si>
    <t>ng/µL</t>
  </si>
  <si>
    <t>dsDNA HS</t>
  </si>
  <si>
    <t>BLUE</t>
  </si>
  <si>
    <t>SS02 SbfI + MluCI</t>
  </si>
  <si>
    <t>SS01 PstI + MluCI</t>
  </si>
  <si>
    <t>SS01 PstI + EcoRI</t>
  </si>
  <si>
    <t>dynabead SE</t>
  </si>
  <si>
    <t>dynabead SM</t>
  </si>
  <si>
    <t>dynabead PM</t>
  </si>
  <si>
    <t>dynabead PE</t>
  </si>
  <si>
    <t>Pooled PCR SE</t>
  </si>
  <si>
    <t>Pooled PCR SM</t>
  </si>
  <si>
    <t>Pooled PCR PM</t>
  </si>
  <si>
    <t>Pooled PCR PE</t>
  </si>
  <si>
    <t>AMPure SE</t>
  </si>
  <si>
    <t>AMPure SM</t>
  </si>
  <si>
    <t>AMPure PM</t>
  </si>
  <si>
    <t>AMPure 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</si>
</sst>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10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17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1" t="s">
        <v>16</v>
      </c>
      <c r="B2" s="2">
        <v>41694.5675462963</v>
      </c>
      <c r="C2" s="1">
        <v>81.9</v>
      </c>
      <c r="D2" s="1" t="s">
        <v>17</v>
      </c>
      <c r="E2" s="1">
        <v>8.19</v>
      </c>
      <c r="F2" s="1" t="s">
        <v>18</v>
      </c>
      <c r="G2">
        <f t="shared" ref="G2:G5" si="1">E2*50</f>
        <v>409.5</v>
      </c>
      <c r="H2" s="1" t="s">
        <v>19</v>
      </c>
      <c r="I2" s="1">
        <v>2.0</v>
      </c>
      <c r="J2" s="1">
        <v>100.0</v>
      </c>
      <c r="K2" s="1">
        <v>82.63</v>
      </c>
      <c r="L2" s="1">
        <v>50498.06</v>
      </c>
      <c r="N2" s="1" t="s">
        <v>20</v>
      </c>
      <c r="O2" s="1">
        <v>8546.21</v>
      </c>
    </row>
    <row r="3">
      <c r="A3" s="1" t="s">
        <v>21</v>
      </c>
      <c r="B3" s="2">
        <v>41694.567708333336</v>
      </c>
      <c r="C3" s="1">
        <v>237.0</v>
      </c>
      <c r="D3" s="1" t="s">
        <v>17</v>
      </c>
      <c r="E3" s="1">
        <v>23.7</v>
      </c>
      <c r="F3" s="1" t="s">
        <v>18</v>
      </c>
      <c r="G3">
        <f t="shared" si="1"/>
        <v>1185</v>
      </c>
      <c r="H3" s="1" t="s">
        <v>19</v>
      </c>
      <c r="I3" s="1">
        <v>2.0</v>
      </c>
      <c r="J3" s="1">
        <v>100.0</v>
      </c>
      <c r="K3" s="1">
        <v>82.63</v>
      </c>
      <c r="L3" s="1">
        <v>50498.06</v>
      </c>
      <c r="N3" s="1" t="s">
        <v>20</v>
      </c>
      <c r="O3" s="1">
        <v>24566.43</v>
      </c>
    </row>
    <row r="4">
      <c r="A4" s="1" t="s">
        <v>22</v>
      </c>
      <c r="B4" s="2">
        <v>41694.56783564815</v>
      </c>
      <c r="C4" s="1">
        <v>161.0</v>
      </c>
      <c r="D4" s="1" t="s">
        <v>17</v>
      </c>
      <c r="E4" s="1">
        <v>16.1</v>
      </c>
      <c r="F4" s="1" t="s">
        <v>18</v>
      </c>
      <c r="G4">
        <f t="shared" si="1"/>
        <v>805</v>
      </c>
      <c r="H4" s="1" t="s">
        <v>19</v>
      </c>
      <c r="I4" s="1">
        <v>2.0</v>
      </c>
      <c r="J4" s="1">
        <v>100.0</v>
      </c>
      <c r="K4" s="1">
        <v>82.63</v>
      </c>
      <c r="L4" s="1">
        <v>50498.06</v>
      </c>
      <c r="N4" s="1" t="s">
        <v>20</v>
      </c>
      <c r="O4" s="1">
        <v>16722.25</v>
      </c>
    </row>
    <row r="5">
      <c r="A5" s="1" t="s">
        <v>23</v>
      </c>
      <c r="B5" s="2">
        <v>41694.56793981481</v>
      </c>
      <c r="C5" s="1">
        <v>200.0</v>
      </c>
      <c r="D5" s="1" t="s">
        <v>17</v>
      </c>
      <c r="E5" s="1">
        <v>20.0</v>
      </c>
      <c r="F5" s="1" t="s">
        <v>18</v>
      </c>
      <c r="G5">
        <f t="shared" si="1"/>
        <v>1000</v>
      </c>
      <c r="H5" s="1" t="s">
        <v>19</v>
      </c>
      <c r="I5" s="1">
        <v>2.0</v>
      </c>
      <c r="J5" s="1">
        <v>100.0</v>
      </c>
      <c r="K5" s="1">
        <v>82.63</v>
      </c>
      <c r="L5" s="1">
        <v>50498.06</v>
      </c>
      <c r="N5" s="1" t="s">
        <v>20</v>
      </c>
      <c r="O5" s="1">
        <v>20747.14</v>
      </c>
    </row>
    <row r="6">
      <c r="A6" s="1" t="s">
        <v>24</v>
      </c>
      <c r="B6" s="2">
        <v>41694.56805555556</v>
      </c>
      <c r="C6" s="1">
        <v>7.69</v>
      </c>
      <c r="D6" s="1" t="s">
        <v>17</v>
      </c>
      <c r="E6" s="1">
        <v>0.769</v>
      </c>
      <c r="F6" s="1" t="s">
        <v>18</v>
      </c>
      <c r="G6">
        <f t="shared" ref="G6:G9" si="2">E6*40</f>
        <v>30.76</v>
      </c>
      <c r="H6" s="1" t="s">
        <v>19</v>
      </c>
      <c r="I6" s="1">
        <v>2.0</v>
      </c>
      <c r="J6" s="1">
        <v>100.0</v>
      </c>
      <c r="K6" s="1">
        <v>82.63</v>
      </c>
      <c r="L6" s="1">
        <v>50498.06</v>
      </c>
      <c r="N6" s="1" t="s">
        <v>20</v>
      </c>
      <c r="O6" s="1">
        <v>849.12</v>
      </c>
      <c r="Q6" s="3"/>
    </row>
    <row r="7">
      <c r="A7" s="1" t="s">
        <v>25</v>
      </c>
      <c r="B7" s="2">
        <v>41694.56818287037</v>
      </c>
      <c r="C7" s="1">
        <v>8.84</v>
      </c>
      <c r="D7" s="1" t="s">
        <v>17</v>
      </c>
      <c r="E7" s="1">
        <v>0.884</v>
      </c>
      <c r="F7" s="1" t="s">
        <v>18</v>
      </c>
      <c r="G7">
        <f t="shared" si="2"/>
        <v>35.36</v>
      </c>
      <c r="H7" s="1" t="s">
        <v>19</v>
      </c>
      <c r="I7" s="1">
        <v>2.0</v>
      </c>
      <c r="J7" s="1">
        <v>100.0</v>
      </c>
      <c r="K7" s="1">
        <v>82.63</v>
      </c>
      <c r="L7" s="1">
        <v>50498.06</v>
      </c>
      <c r="N7" s="1" t="s">
        <v>20</v>
      </c>
      <c r="O7" s="1">
        <v>966.0</v>
      </c>
      <c r="Q7" s="3"/>
    </row>
    <row r="8">
      <c r="A8" s="1" t="s">
        <v>26</v>
      </c>
      <c r="B8" s="2">
        <v>41694.56828703704</v>
      </c>
      <c r="C8" s="1">
        <v>7.73</v>
      </c>
      <c r="D8" s="1" t="s">
        <v>17</v>
      </c>
      <c r="E8" s="1">
        <v>0.773</v>
      </c>
      <c r="F8" s="1" t="s">
        <v>18</v>
      </c>
      <c r="G8">
        <f t="shared" si="2"/>
        <v>30.92</v>
      </c>
      <c r="H8" s="1" t="s">
        <v>19</v>
      </c>
      <c r="I8" s="1">
        <v>2.0</v>
      </c>
      <c r="J8" s="1">
        <v>100.0</v>
      </c>
      <c r="K8" s="1">
        <v>82.63</v>
      </c>
      <c r="L8" s="1">
        <v>50498.06</v>
      </c>
      <c r="N8" s="1" t="s">
        <v>20</v>
      </c>
      <c r="O8" s="1">
        <v>853.1</v>
      </c>
      <c r="Q8" s="3"/>
    </row>
    <row r="9">
      <c r="A9" s="1" t="s">
        <v>27</v>
      </c>
      <c r="B9" s="2">
        <v>41694.568402777775</v>
      </c>
      <c r="C9" s="1">
        <v>4.9</v>
      </c>
      <c r="D9" s="1" t="s">
        <v>17</v>
      </c>
      <c r="E9" s="1">
        <v>0.49</v>
      </c>
      <c r="F9" s="1" t="s">
        <v>18</v>
      </c>
      <c r="G9">
        <f t="shared" si="2"/>
        <v>19.6</v>
      </c>
      <c r="H9" s="1" t="s">
        <v>19</v>
      </c>
      <c r="I9" s="1">
        <v>2.0</v>
      </c>
      <c r="J9" s="1">
        <v>100.0</v>
      </c>
      <c r="K9" s="1">
        <v>82.63</v>
      </c>
      <c r="L9" s="1">
        <v>50498.06</v>
      </c>
      <c r="N9" s="1" t="s">
        <v>20</v>
      </c>
      <c r="O9" s="1">
        <v>566.8</v>
      </c>
      <c r="Q9" s="3"/>
    </row>
    <row r="10">
      <c r="A10" s="1" t="s">
        <v>28</v>
      </c>
      <c r="B10" s="2">
        <v>41694.56853009259</v>
      </c>
      <c r="C10" s="1">
        <v>29.0</v>
      </c>
      <c r="D10" s="1" t="s">
        <v>17</v>
      </c>
      <c r="E10" s="1">
        <v>2.9</v>
      </c>
      <c r="F10" s="1" t="s">
        <v>18</v>
      </c>
      <c r="G10">
        <f t="shared" ref="G10:G13" si="3">E10*60</f>
        <v>174</v>
      </c>
      <c r="H10" s="1" t="s">
        <v>19</v>
      </c>
      <c r="I10" s="1">
        <v>2.0</v>
      </c>
      <c r="J10" s="1">
        <v>100.0</v>
      </c>
      <c r="K10" s="1">
        <v>82.63</v>
      </c>
      <c r="L10" s="1">
        <v>50498.06</v>
      </c>
      <c r="N10" s="1" t="s">
        <v>20</v>
      </c>
      <c r="O10" s="1">
        <v>3039.01</v>
      </c>
      <c r="Q10" s="3">
        <f t="shared" ref="Q10:Q13" si="4">C6/C10</f>
        <v>0.2651724138</v>
      </c>
    </row>
    <row r="11">
      <c r="A11" s="1" t="s">
        <v>29</v>
      </c>
      <c r="B11" s="2">
        <v>41694.56864583334</v>
      </c>
      <c r="C11" s="1">
        <v>28.9</v>
      </c>
      <c r="D11" s="1" t="s">
        <v>17</v>
      </c>
      <c r="E11" s="1">
        <v>2.89</v>
      </c>
      <c r="F11" s="1" t="s">
        <v>18</v>
      </c>
      <c r="G11">
        <f t="shared" si="3"/>
        <v>173.4</v>
      </c>
      <c r="H11" s="1" t="s">
        <v>19</v>
      </c>
      <c r="I11" s="1">
        <v>2.0</v>
      </c>
      <c r="J11" s="1">
        <v>100.0</v>
      </c>
      <c r="K11" s="1">
        <v>82.63</v>
      </c>
      <c r="L11" s="1">
        <v>50498.06</v>
      </c>
      <c r="N11" s="1" t="s">
        <v>20</v>
      </c>
      <c r="O11" s="1">
        <v>3034.15</v>
      </c>
      <c r="Q11" s="3">
        <f t="shared" si="4"/>
        <v>0.3058823529</v>
      </c>
    </row>
    <row r="12">
      <c r="A12" s="1" t="s">
        <v>30</v>
      </c>
      <c r="B12" s="2">
        <v>41694.568773148145</v>
      </c>
      <c r="C12" s="1">
        <v>32.6</v>
      </c>
      <c r="D12" s="1" t="s">
        <v>17</v>
      </c>
      <c r="E12" s="1">
        <v>3.26</v>
      </c>
      <c r="F12" s="1" t="s">
        <v>18</v>
      </c>
      <c r="G12">
        <f t="shared" si="3"/>
        <v>195.6</v>
      </c>
      <c r="H12" s="1" t="s">
        <v>19</v>
      </c>
      <c r="I12" s="1">
        <v>2.0</v>
      </c>
      <c r="J12" s="1">
        <v>100.0</v>
      </c>
      <c r="K12" s="1">
        <v>82.63</v>
      </c>
      <c r="L12" s="1">
        <v>50498.06</v>
      </c>
      <c r="N12" s="1" t="s">
        <v>20</v>
      </c>
      <c r="O12" s="1">
        <v>3414.65</v>
      </c>
      <c r="Q12" s="3">
        <f t="shared" si="4"/>
        <v>0.2371165644</v>
      </c>
    </row>
    <row r="13">
      <c r="A13" s="1" t="s">
        <v>31</v>
      </c>
      <c r="B13" s="2">
        <v>41694.56891203704</v>
      </c>
      <c r="C13" s="1">
        <v>30.1</v>
      </c>
      <c r="D13" s="1" t="s">
        <v>17</v>
      </c>
      <c r="E13" s="1">
        <v>3.01</v>
      </c>
      <c r="F13" s="1" t="s">
        <v>18</v>
      </c>
      <c r="G13">
        <f t="shared" si="3"/>
        <v>180.6</v>
      </c>
      <c r="H13" s="1" t="s">
        <v>19</v>
      </c>
      <c r="I13" s="1">
        <v>2.0</v>
      </c>
      <c r="J13" s="1">
        <v>100.0</v>
      </c>
      <c r="K13" s="1">
        <v>82.63</v>
      </c>
      <c r="L13" s="1">
        <v>50498.06</v>
      </c>
      <c r="N13" s="1" t="s">
        <v>20</v>
      </c>
      <c r="O13" s="1">
        <v>3158.81</v>
      </c>
      <c r="Q13" s="3">
        <f t="shared" si="4"/>
        <v>0.1627906977</v>
      </c>
    </row>
    <row r="14">
      <c r="A14" s="1" t="s">
        <v>32</v>
      </c>
      <c r="B14" s="2">
        <v>41694.569027777776</v>
      </c>
      <c r="C14" s="1">
        <v>0.73</v>
      </c>
      <c r="D14" s="1" t="s">
        <v>17</v>
      </c>
      <c r="E14" s="1">
        <v>0.073</v>
      </c>
      <c r="F14" s="1" t="s">
        <v>18</v>
      </c>
      <c r="G14">
        <f t="shared" ref="G14:G17" si="5">E14*40</f>
        <v>2.92</v>
      </c>
      <c r="H14" s="1" t="s">
        <v>19</v>
      </c>
      <c r="I14" s="1">
        <v>2.0</v>
      </c>
      <c r="J14" s="1">
        <v>100.0</v>
      </c>
      <c r="K14" s="1">
        <v>82.63</v>
      </c>
      <c r="L14" s="1">
        <v>50498.06</v>
      </c>
      <c r="N14" s="1" t="s">
        <v>20</v>
      </c>
      <c r="O14" s="1">
        <v>152.39</v>
      </c>
      <c r="Q14" s="3">
        <f t="shared" ref="Q14:Q17" si="6">C14/C10</f>
        <v>0.02517241379</v>
      </c>
    </row>
    <row r="15">
      <c r="A15" s="1" t="s">
        <v>33</v>
      </c>
      <c r="B15" s="2">
        <v>41694.56914351852</v>
      </c>
      <c r="C15" s="1">
        <v>0.94</v>
      </c>
      <c r="D15" s="1" t="s">
        <v>17</v>
      </c>
      <c r="E15" s="1">
        <v>0.094</v>
      </c>
      <c r="F15" s="1" t="s">
        <v>18</v>
      </c>
      <c r="G15">
        <f t="shared" si="5"/>
        <v>3.76</v>
      </c>
      <c r="H15" s="1" t="s">
        <v>19</v>
      </c>
      <c r="I15" s="1">
        <v>2.0</v>
      </c>
      <c r="J15" s="1">
        <v>100.0</v>
      </c>
      <c r="K15" s="1">
        <v>82.63</v>
      </c>
      <c r="L15" s="1">
        <v>50498.06</v>
      </c>
      <c r="N15" s="1" t="s">
        <v>20</v>
      </c>
      <c r="O15" s="1">
        <v>172.35</v>
      </c>
      <c r="Q15" s="3">
        <f t="shared" si="6"/>
        <v>0.03252595156</v>
      </c>
    </row>
    <row r="16">
      <c r="A16" s="1" t="s">
        <v>34</v>
      </c>
      <c r="B16" s="2">
        <v>41694.56927083333</v>
      </c>
      <c r="C16" s="1">
        <v>2.45</v>
      </c>
      <c r="D16" s="1" t="s">
        <v>17</v>
      </c>
      <c r="E16" s="1">
        <v>0.245</v>
      </c>
      <c r="F16" s="1" t="s">
        <v>18</v>
      </c>
      <c r="G16">
        <f t="shared" si="5"/>
        <v>9.8</v>
      </c>
      <c r="H16" s="1" t="s">
        <v>19</v>
      </c>
      <c r="I16" s="1">
        <v>2.0</v>
      </c>
      <c r="J16" s="1">
        <v>100.0</v>
      </c>
      <c r="K16" s="1">
        <v>82.63</v>
      </c>
      <c r="L16" s="1">
        <v>50498.06</v>
      </c>
      <c r="N16" s="1" t="s">
        <v>20</v>
      </c>
      <c r="O16" s="1">
        <v>320.95</v>
      </c>
      <c r="Q16" s="3">
        <f t="shared" si="6"/>
        <v>0.07515337423</v>
      </c>
    </row>
    <row r="17">
      <c r="A17" s="1" t="s">
        <v>35</v>
      </c>
      <c r="B17" s="2">
        <v>41694.569386574076</v>
      </c>
      <c r="C17" s="1">
        <v>0.68</v>
      </c>
      <c r="D17" s="1" t="s">
        <v>17</v>
      </c>
      <c r="E17" s="1">
        <v>0.068</v>
      </c>
      <c r="F17" s="1" t="s">
        <v>18</v>
      </c>
      <c r="G17">
        <f t="shared" si="5"/>
        <v>2.72</v>
      </c>
      <c r="H17" s="1" t="s">
        <v>19</v>
      </c>
      <c r="I17" s="1">
        <v>2.0</v>
      </c>
      <c r="J17" s="1">
        <v>100.0</v>
      </c>
      <c r="K17" s="1">
        <v>82.63</v>
      </c>
      <c r="L17" s="1">
        <v>50498.06</v>
      </c>
      <c r="N17" s="1" t="s">
        <v>20</v>
      </c>
      <c r="O17" s="1">
        <v>146.77</v>
      </c>
      <c r="Q17" s="3">
        <f t="shared" si="6"/>
        <v>0.02259136213</v>
      </c>
    </row>
  </sheetData>
  <drawing r:id="rId1"/>
</worksheet>
</file>