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<sst xmlns="http://schemas.openxmlformats.org/spreadsheetml/2006/main" count="39" uniqueCount="18">
  <si>
    <t>Name</t>
  </si>
  <si>
    <t>Date/Time</t>
  </si>
  <si>
    <t>Assay Conc.</t>
  </si>
  <si>
    <t>Units</t>
  </si>
  <si>
    <t>Stock Conc.</t>
  </si>
  <si>
    <t>undigested SPSOE009</t>
  </si>
  <si>
    <t>ng/ml</t>
  </si>
  <si>
    <t>ng/µL</t>
  </si>
  <si>
    <t>SbfI - SPSOD019</t>
  </si>
  <si>
    <t>EcoRI - SPSOD014</t>
  </si>
  <si>
    <t>SbfI+EcoRI - SPSOD021</t>
  </si>
  <si>
    <t>unidgested PADEE002</t>
  </si>
  <si>
    <t>SbfI - PADED019</t>
  </si>
  <si>
    <t>EcoRI - PADED022</t>
  </si>
  <si>
    <t>SbfI+EcoRI - PADED024</t>
  </si>
  <si>
    <t>PstI - PADED021</t>
  </si>
  <si>
    <t>PstI+MluCI - PADED020</t>
  </si>
  <si>
    <t>SbfI + MluCI - PADED025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</si>
</sst>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29"/>
    <col customWidth="1" min="2" max="14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</row>
    <row r="2">
      <c r="A2" s="1" t="s">
        <v>5</v>
      </c>
      <c r="B2" s="2">
        <v>41705.49076388889</v>
      </c>
      <c r="C2" s="1">
        <v>354.0</v>
      </c>
      <c r="D2" s="1" t="s">
        <v>6</v>
      </c>
      <c r="E2" s="1">
        <v>35.4</v>
      </c>
      <c r="F2" s="1" t="s">
        <v>7</v>
      </c>
      <c r="G2">
        <f t="shared" ref="G2:G6" si="1">E2/50</f>
        <v>0.708</v>
      </c>
    </row>
    <row r="3">
      <c r="A3" s="1" t="s">
        <v>8</v>
      </c>
      <c r="B3" s="2">
        <v>41705.490902777776</v>
      </c>
      <c r="C3" s="1">
        <v>174.0</v>
      </c>
      <c r="D3" s="1" t="s">
        <v>6</v>
      </c>
      <c r="E3" s="1">
        <v>17.4</v>
      </c>
      <c r="F3" s="1" t="s">
        <v>7</v>
      </c>
      <c r="G3">
        <f t="shared" si="1"/>
        <v>0.348</v>
      </c>
    </row>
    <row r="4">
      <c r="A4" s="1" t="s">
        <v>9</v>
      </c>
      <c r="B4" s="2">
        <v>41705.49101851852</v>
      </c>
      <c r="C4" s="1">
        <v>335.0</v>
      </c>
      <c r="D4" s="1" t="s">
        <v>6</v>
      </c>
      <c r="E4" s="1">
        <v>33.5</v>
      </c>
      <c r="F4" s="1" t="s">
        <v>7</v>
      </c>
      <c r="G4">
        <f t="shared" si="1"/>
        <v>0.67</v>
      </c>
    </row>
    <row r="5">
      <c r="A5" s="1" t="s">
        <v>10</v>
      </c>
      <c r="B5" s="2">
        <v>41705.491122685184</v>
      </c>
      <c r="C5" s="1">
        <v>254.0</v>
      </c>
      <c r="D5" s="1" t="s">
        <v>6</v>
      </c>
      <c r="E5" s="1">
        <v>25.4</v>
      </c>
      <c r="F5" s="1" t="s">
        <v>7</v>
      </c>
      <c r="G5">
        <f t="shared" si="1"/>
        <v>0.508</v>
      </c>
    </row>
    <row r="6">
      <c r="A6" s="1" t="s">
        <v>11</v>
      </c>
      <c r="B6" s="2">
        <v>41705.49123842592</v>
      </c>
      <c r="C6" s="1">
        <v>306.0</v>
      </c>
      <c r="D6" s="1" t="s">
        <v>6</v>
      </c>
      <c r="E6" s="1">
        <v>30.6</v>
      </c>
      <c r="F6" s="1" t="s">
        <v>7</v>
      </c>
      <c r="G6">
        <f t="shared" si="1"/>
        <v>0.612</v>
      </c>
    </row>
    <row r="7">
      <c r="A7" s="1" t="s">
        <v>12</v>
      </c>
      <c r="B7" s="2">
        <v>41705.49135416667</v>
      </c>
      <c r="C7" s="1">
        <v>31.7</v>
      </c>
      <c r="D7" s="1" t="s">
        <v>6</v>
      </c>
      <c r="E7" s="1">
        <v>3.17</v>
      </c>
      <c r="F7" s="1" t="s">
        <v>7</v>
      </c>
      <c r="G7">
        <f t="shared" ref="G7:G8" si="2">E7/10</f>
        <v>0.317</v>
      </c>
    </row>
    <row r="8">
      <c r="A8" s="1" t="s">
        <v>13</v>
      </c>
      <c r="B8" s="2">
        <v>41705.49145833333</v>
      </c>
      <c r="C8" s="1">
        <v>27.4</v>
      </c>
      <c r="D8" s="1" t="s">
        <v>6</v>
      </c>
      <c r="E8" s="1">
        <v>2.74</v>
      </c>
      <c r="F8" s="1" t="s">
        <v>7</v>
      </c>
      <c r="G8">
        <f t="shared" si="2"/>
        <v>0.274</v>
      </c>
    </row>
    <row r="9">
      <c r="A9" s="1" t="s">
        <v>14</v>
      </c>
      <c r="B9" s="2">
        <v>41705.491574074076</v>
      </c>
      <c r="C9" s="1">
        <v>130.0</v>
      </c>
      <c r="D9" s="1" t="s">
        <v>6</v>
      </c>
      <c r="E9" s="1">
        <v>13.0</v>
      </c>
      <c r="F9" s="1" t="s">
        <v>7</v>
      </c>
      <c r="G9">
        <f>E9/50</f>
        <v>0.26</v>
      </c>
    </row>
    <row r="10">
      <c r="A10" s="1" t="s">
        <v>15</v>
      </c>
      <c r="B10" s="2">
        <v>41705.49167824074</v>
      </c>
      <c r="C10" s="1">
        <v>53.9</v>
      </c>
      <c r="D10" s="1" t="s">
        <v>6</v>
      </c>
      <c r="E10" s="1">
        <v>5.39</v>
      </c>
      <c r="F10" s="1" t="s">
        <v>7</v>
      </c>
      <c r="G10">
        <f t="shared" ref="G10:G11" si="3">E10/10</f>
        <v>0.539</v>
      </c>
    </row>
    <row r="11">
      <c r="A11" s="1" t="s">
        <v>16</v>
      </c>
      <c r="B11" s="2">
        <v>41705.49180555555</v>
      </c>
      <c r="C11" s="1">
        <v>35.3</v>
      </c>
      <c r="D11" s="1" t="s">
        <v>6</v>
      </c>
      <c r="E11" s="1">
        <v>3.53</v>
      </c>
      <c r="F11" s="1" t="s">
        <v>7</v>
      </c>
      <c r="G11">
        <f t="shared" si="3"/>
        <v>0.353</v>
      </c>
    </row>
    <row r="12">
      <c r="A12" s="1" t="s">
        <v>17</v>
      </c>
      <c r="B12" s="2">
        <v>41705.49190972222</v>
      </c>
      <c r="C12" s="1">
        <v>1.05</v>
      </c>
      <c r="D12" s="1" t="s">
        <v>6</v>
      </c>
      <c r="E12" s="1">
        <v>0.105</v>
      </c>
      <c r="F12" s="1" t="s">
        <v>7</v>
      </c>
    </row>
  </sheetData>
  <drawing r:id="rId1"/>
</worksheet>
</file>