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40009_{E7CD5A43-A45D-431E-9697-D4E29952C375}" xr6:coauthVersionLast="47" xr6:coauthVersionMax="47" xr10:uidLastSave="{00000000-0000-0000-0000-000000000000}"/>
  <bookViews>
    <workbookView xWindow="-108" yWindow="-108" windowWidth="23256" windowHeight="12576"/>
  </bookViews>
  <sheets>
    <sheet name="Planilha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E4" i="1" l="1"/>
  <c r="E5" i="1"/>
  <c r="E6" i="1"/>
  <c r="F4" i="1"/>
  <c r="H4" i="1" s="1"/>
  <c r="F5" i="1"/>
  <c r="F6" i="1"/>
  <c r="I6" i="1" s="1"/>
  <c r="J6" i="1" s="1"/>
  <c r="G4" i="1"/>
  <c r="G5" i="1"/>
  <c r="G6" i="1"/>
  <c r="H5" i="1" l="1"/>
  <c r="I4" i="1"/>
  <c r="J4" i="1" s="1"/>
  <c r="I5" i="1"/>
  <c r="J5" i="1" s="1"/>
  <c r="H6" i="1"/>
</calcChain>
</file>

<file path=xl/sharedStrings.xml><?xml version="1.0" encoding="utf-8"?>
<sst xmlns="http://schemas.openxmlformats.org/spreadsheetml/2006/main" count="10" uniqueCount="10">
  <si>
    <t>Valor do Dólar</t>
  </si>
  <si>
    <t>Unidades</t>
  </si>
  <si>
    <t>Valor</t>
  </si>
  <si>
    <t>Frete</t>
  </si>
  <si>
    <t>IPI</t>
  </si>
  <si>
    <t>PIS</t>
  </si>
  <si>
    <t>COFINS</t>
  </si>
  <si>
    <t>ICMS</t>
  </si>
  <si>
    <t>Valor Total</t>
  </si>
  <si>
    <t>Valor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</si>
</sst>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&quot;* #,##0.00&quot; &quot;;&quot;-&quot;* #,##0.00&quot; &quot;;&quot; &quot;* &quot;-&quot;#&quot; &quot;;&quot; &quot;@&quot; &quot;"/>
  </numFmts>
  <fonts count="15" x14ac:knownFonts="1">
    <font>
      <sz val="11"/>
      <color rgb="FF000000"/>
      <name val="Liberation Sans"/>
      <family val="2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">
    <xf numFmtId="0" fontId="0" fillId="0" borderId="0" xfId="0"/>
    <xf numFmtId="4" fontId="0" fillId="0" borderId="0" xfId="0" applyNumberFormat="1"/>
    <xf numFmtId="164" fontId="0" fillId="0" borderId="0" xfId="1" applyFont="1"/>
    <xf numFmtId="164" fontId="0" fillId="0" borderId="0" xfId="0" applyNumberFormat="1"/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5"/>
    <cellStyle name="Result (user)" xfId="16"/>
    <cellStyle name="Status" xfId="17"/>
    <cellStyle name="Text" xfId="18"/>
    <cellStyle name="Vírgula" xfId="1" builtinId="3" customBuiltin="1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abSelected="1" workbookViewId="0">
      <selection activeCell="A4" sqref="A4"/>
    </sheetView>
  </sheetViews>
  <sheetFormatPr defaultRowHeight="13.8" x14ac:dyDescent="0.25"/>
  <cols>
    <col min="1" max="1" width="19.5" customWidth="1"/>
    <col min="2" max="7" width="10.69921875" customWidth="1"/>
    <col min="8" max="8" width="16.59765625" customWidth="1"/>
    <col min="9" max="9" width="28.59765625" customWidth="1"/>
    <col min="10" max="10" width="15" customWidth="1"/>
    <col min="11" max="11" width="8.79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>
        <v>5.1313000000000004</v>
      </c>
      <c r="B4">
        <v>50</v>
      </c>
      <c r="C4" s="1">
        <f>400.29*A4</f>
        <v>2054.0080770000004</v>
      </c>
      <c r="D4" s="1">
        <f>80.36*A4</f>
        <v>412.351268</v>
      </c>
      <c r="E4" s="1">
        <f>((C4+D4))*0.013</f>
        <v>32.062671485000003</v>
      </c>
      <c r="F4" s="1">
        <f>((C4+D4))*0.021</f>
        <v>51.793546245000009</v>
      </c>
      <c r="G4" s="1">
        <f>((C4+D4))*0.0965</f>
        <v>238.00367679250004</v>
      </c>
      <c r="H4" s="1">
        <f>(SUM(C4:G4)/0.82) - SUM(C4:G4)</f>
        <v>612.04812574884181</v>
      </c>
      <c r="I4" s="2">
        <f>(SUM(C4:G4)/0.82)</f>
        <v>3400.267365271342</v>
      </c>
      <c r="J4" s="3">
        <f>I4/B4</f>
        <v>68.005347305426838</v>
      </c>
    </row>
    <row r="5" spans="1:10" x14ac:dyDescent="0.25">
      <c r="B5">
        <v>100</v>
      </c>
      <c r="C5" s="1">
        <f>689.06*A4</f>
        <v>3535.7735779999998</v>
      </c>
      <c r="D5" s="1">
        <f>110.52*A4</f>
        <v>567.11127599999998</v>
      </c>
      <c r="E5" s="1">
        <f>((C5+D5))*0.013</f>
        <v>53.337503101999999</v>
      </c>
      <c r="F5" s="1">
        <f>((C5+D5))*0.021</f>
        <v>86.160581934000007</v>
      </c>
      <c r="G5" s="1">
        <f>((C5+D5))*0.0965</f>
        <v>395.92838841100001</v>
      </c>
      <c r="H5" s="1">
        <f>(SUM(C5:G5)/0.82) - SUM(C5:G5)</f>
        <v>1018.1659011469028</v>
      </c>
      <c r="I5" s="2">
        <f>(SUM(C5:G5)/0.82)</f>
        <v>5656.4772285939025</v>
      </c>
      <c r="J5" s="3">
        <f>I5/B5</f>
        <v>56.564772285939029</v>
      </c>
    </row>
    <row r="6" spans="1:10" x14ac:dyDescent="0.25">
      <c r="B6">
        <v>1000</v>
      </c>
      <c r="C6" s="1">
        <f>6297.9*A4</f>
        <v>32316.414270000001</v>
      </c>
      <c r="D6" s="1">
        <f>524.49*A4</f>
        <v>2691.3155370000004</v>
      </c>
      <c r="E6" s="1">
        <f>((C6+D6))*0.013</f>
        <v>455.10048749100002</v>
      </c>
      <c r="F6" s="1">
        <f>((C6+D6))*0.021</f>
        <v>735.16232594700011</v>
      </c>
      <c r="G6" s="1">
        <f>((C6+D6))*0.0965</f>
        <v>3378.2459263755004</v>
      </c>
      <c r="H6" s="1">
        <f>(SUM(C6:G6)/0.82) - SUM(C6:G6)</f>
        <v>8687.466998081014</v>
      </c>
      <c r="I6" s="2">
        <f>(SUM(C6:G6)/0.82)</f>
        <v>48263.705544894518</v>
      </c>
      <c r="J6" s="3">
        <f>I6/B6</f>
        <v>48.26370554489452</v>
      </c>
    </row>
  </sheetData>
  <pageMargins left="0" right="0" top="0.39370000000000005" bottom="0.39370000000000005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Otto Álan</cp:lastModifiedBy>
  <cp:revision>1</cp:revision>
  <dcterms:created xsi:type="dcterms:W3CDTF">2022-06-20T14:05:18Z</dcterms:created>
  <dcterms:modified xsi:type="dcterms:W3CDTF">2022-06-24T06:24:54Z</dcterms:modified>
</cp:coreProperties>
</file>