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intu\Downloads\Hypothesis Testing\"/>
    </mc:Choice>
  </mc:AlternateContent>
  <xr:revisionPtr revIDLastSave="0" documentId="13_ncr:1_{761A57BF-B2CF-4AA1-A24D-A27D0F81094F}" xr6:coauthVersionLast="47" xr6:coauthVersionMax="47" xr10:uidLastSave="{00000000-0000-0000-0000-000000000000}"/>
  <bookViews>
    <workbookView xWindow="-110" yWindow="-110" windowWidth="25820" windowHeight="13900" activeTab="1" xr2:uid="{05EBF878-F17B-4B1C-9861-3E30C5274D6B}"/>
  </bookViews>
  <sheets>
    <sheet name="output_citese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91" i="2" l="1"/>
  <c r="U91" i="2"/>
  <c r="M91" i="2"/>
  <c r="I91" i="2"/>
  <c r="J91" i="2" s="1"/>
  <c r="Y90" i="2"/>
  <c r="U90" i="2"/>
  <c r="M90" i="2"/>
  <c r="I90" i="2"/>
  <c r="Y89" i="2"/>
  <c r="U89" i="2"/>
  <c r="M89" i="2"/>
  <c r="I89" i="2"/>
  <c r="J89" i="2" s="1"/>
  <c r="Y88" i="2"/>
  <c r="U88" i="2"/>
  <c r="M88" i="2"/>
  <c r="I88" i="2"/>
  <c r="Y87" i="2"/>
  <c r="U87" i="2"/>
  <c r="M87" i="2"/>
  <c r="I87" i="2"/>
  <c r="Y86" i="2"/>
  <c r="U86" i="2"/>
  <c r="M86" i="2"/>
  <c r="I86" i="2"/>
  <c r="J86" i="2" s="1"/>
  <c r="Y85" i="2"/>
  <c r="U85" i="2"/>
  <c r="M85" i="2"/>
  <c r="I85" i="2"/>
  <c r="Y84" i="2"/>
  <c r="U84" i="2"/>
  <c r="M84" i="2"/>
  <c r="I84" i="2"/>
  <c r="Y83" i="2"/>
  <c r="U83" i="2"/>
  <c r="M83" i="2"/>
  <c r="I83" i="2"/>
  <c r="Y82" i="2"/>
  <c r="U82" i="2"/>
  <c r="M82" i="2"/>
  <c r="I82" i="2"/>
  <c r="Y81" i="2"/>
  <c r="U81" i="2"/>
  <c r="M81" i="2"/>
  <c r="I81" i="2"/>
  <c r="Y80" i="2"/>
  <c r="U80" i="2"/>
  <c r="M80" i="2"/>
  <c r="I80" i="2"/>
  <c r="Y79" i="2"/>
  <c r="U79" i="2"/>
  <c r="M79" i="2"/>
  <c r="I79" i="2"/>
  <c r="J79" i="2" s="1"/>
  <c r="Y78" i="2"/>
  <c r="U78" i="2"/>
  <c r="M78" i="2"/>
  <c r="I78" i="2"/>
  <c r="Y77" i="2"/>
  <c r="U77" i="2"/>
  <c r="M77" i="2"/>
  <c r="I77" i="2"/>
  <c r="J77" i="2" s="1"/>
  <c r="Y76" i="2"/>
  <c r="U76" i="2"/>
  <c r="M76" i="2"/>
  <c r="I76" i="2"/>
  <c r="Y75" i="2"/>
  <c r="U75" i="2"/>
  <c r="M75" i="2"/>
  <c r="I75" i="2"/>
  <c r="Y74" i="2"/>
  <c r="U74" i="2"/>
  <c r="M74" i="2"/>
  <c r="I74" i="2"/>
  <c r="Y73" i="2"/>
  <c r="U73" i="2"/>
  <c r="M73" i="2"/>
  <c r="I73" i="2"/>
  <c r="Y72" i="2"/>
  <c r="U72" i="2"/>
  <c r="M72" i="2"/>
  <c r="I72" i="2"/>
  <c r="Y71" i="2"/>
  <c r="U71" i="2"/>
  <c r="M71" i="2"/>
  <c r="I71" i="2"/>
  <c r="Y70" i="2"/>
  <c r="U70" i="2"/>
  <c r="M70" i="2"/>
  <c r="I70" i="2"/>
  <c r="Y69" i="2"/>
  <c r="U69" i="2"/>
  <c r="M69" i="2"/>
  <c r="I69" i="2"/>
  <c r="Y68" i="2"/>
  <c r="U68" i="2"/>
  <c r="M68" i="2"/>
  <c r="I68" i="2"/>
  <c r="Y67" i="2"/>
  <c r="U67" i="2"/>
  <c r="M67" i="2"/>
  <c r="I67" i="2"/>
  <c r="Y66" i="2"/>
  <c r="U66" i="2"/>
  <c r="M66" i="2"/>
  <c r="I66" i="2"/>
  <c r="J66" i="2" s="1"/>
  <c r="Y65" i="2"/>
  <c r="U65" i="2"/>
  <c r="M65" i="2"/>
  <c r="I65" i="2"/>
  <c r="J65" i="2" s="1"/>
  <c r="Y64" i="2"/>
  <c r="U64" i="2"/>
  <c r="M64" i="2"/>
  <c r="I64" i="2"/>
  <c r="Y63" i="2"/>
  <c r="U63" i="2"/>
  <c r="M63" i="2"/>
  <c r="I63" i="2"/>
  <c r="J63" i="2" s="1"/>
  <c r="Y62" i="2"/>
  <c r="U62" i="2"/>
  <c r="M62" i="2"/>
  <c r="I62" i="2"/>
  <c r="Y61" i="2"/>
  <c r="U61" i="2"/>
  <c r="M61" i="2"/>
  <c r="I61" i="2"/>
  <c r="J61" i="2" s="1"/>
  <c r="Y60" i="2"/>
  <c r="U60" i="2"/>
  <c r="M60" i="2"/>
  <c r="I60" i="2"/>
  <c r="Y59" i="2"/>
  <c r="U59" i="2"/>
  <c r="M59" i="2"/>
  <c r="I59" i="2"/>
  <c r="Y58" i="2"/>
  <c r="U58" i="2"/>
  <c r="M58" i="2"/>
  <c r="I58" i="2"/>
  <c r="Y57" i="2"/>
  <c r="U57" i="2"/>
  <c r="M57" i="2"/>
  <c r="I57" i="2"/>
  <c r="Y56" i="2"/>
  <c r="U56" i="2"/>
  <c r="M56" i="2"/>
  <c r="I56" i="2"/>
  <c r="Y55" i="2"/>
  <c r="U55" i="2"/>
  <c r="M55" i="2"/>
  <c r="I55" i="2"/>
  <c r="J55" i="2" s="1"/>
  <c r="Y54" i="2"/>
  <c r="U54" i="2"/>
  <c r="M54" i="2"/>
  <c r="I54" i="2"/>
  <c r="Y53" i="2"/>
  <c r="U53" i="2"/>
  <c r="M53" i="2"/>
  <c r="I53" i="2"/>
  <c r="J53" i="2" s="1"/>
  <c r="Y52" i="2"/>
  <c r="U52" i="2"/>
  <c r="M52" i="2"/>
  <c r="I52" i="2"/>
  <c r="Y51" i="2"/>
  <c r="U51" i="2"/>
  <c r="M51" i="2"/>
  <c r="I51" i="2"/>
  <c r="Y50" i="2"/>
  <c r="U50" i="2"/>
  <c r="M50" i="2"/>
  <c r="I50" i="2"/>
  <c r="J50" i="2" s="1"/>
  <c r="Y49" i="2"/>
  <c r="U49" i="2"/>
  <c r="M49" i="2"/>
  <c r="I49" i="2"/>
  <c r="J49" i="2" s="1"/>
  <c r="Y48" i="2"/>
  <c r="U48" i="2"/>
  <c r="M48" i="2"/>
  <c r="I48" i="2"/>
  <c r="Y47" i="2"/>
  <c r="U47" i="2"/>
  <c r="M47" i="2"/>
  <c r="I47" i="2"/>
  <c r="J47" i="2" s="1"/>
  <c r="Y46" i="2"/>
  <c r="U46" i="2"/>
  <c r="M46" i="2"/>
  <c r="I46" i="2"/>
  <c r="Y45" i="2"/>
  <c r="U45" i="2"/>
  <c r="M45" i="2"/>
  <c r="I45" i="2"/>
  <c r="J45" i="2" s="1"/>
  <c r="Y44" i="2"/>
  <c r="U44" i="2"/>
  <c r="M44" i="2"/>
  <c r="I44" i="2"/>
  <c r="Y43" i="2"/>
  <c r="U43" i="2"/>
  <c r="M43" i="2"/>
  <c r="I43" i="2"/>
  <c r="J43" i="2" s="1"/>
  <c r="Y42" i="2"/>
  <c r="U42" i="2"/>
  <c r="M42" i="2"/>
  <c r="I42" i="2"/>
  <c r="Y41" i="2"/>
  <c r="U41" i="2"/>
  <c r="M41" i="2"/>
  <c r="I41" i="2"/>
  <c r="Y40" i="2"/>
  <c r="U40" i="2"/>
  <c r="M40" i="2"/>
  <c r="I40" i="2"/>
  <c r="Y39" i="2"/>
  <c r="U39" i="2"/>
  <c r="M39" i="2"/>
  <c r="I39" i="2"/>
  <c r="Y38" i="2"/>
  <c r="U38" i="2"/>
  <c r="M38" i="2"/>
  <c r="I38" i="2"/>
  <c r="Y37" i="2"/>
  <c r="U37" i="2"/>
  <c r="M37" i="2"/>
  <c r="I37" i="2"/>
  <c r="J37" i="2" s="1"/>
  <c r="Y36" i="2"/>
  <c r="U36" i="2"/>
  <c r="M36" i="2"/>
  <c r="I36" i="2"/>
  <c r="Y35" i="2"/>
  <c r="U35" i="2"/>
  <c r="M35" i="2"/>
  <c r="I35" i="2"/>
  <c r="Y34" i="2"/>
  <c r="U34" i="2"/>
  <c r="M34" i="2"/>
  <c r="I34" i="2"/>
  <c r="J34" i="2" s="1"/>
  <c r="Y33" i="2"/>
  <c r="U33" i="2"/>
  <c r="M33" i="2"/>
  <c r="I33" i="2"/>
  <c r="J33" i="2" s="1"/>
  <c r="Y32" i="2"/>
  <c r="U32" i="2"/>
  <c r="M32" i="2"/>
  <c r="I32" i="2"/>
  <c r="J32" i="2" s="1"/>
  <c r="Y31" i="2"/>
  <c r="U31" i="2"/>
  <c r="M31" i="2"/>
  <c r="I31" i="2"/>
  <c r="J31" i="2" s="1"/>
  <c r="Y30" i="2"/>
  <c r="U30" i="2"/>
  <c r="M30" i="2"/>
  <c r="I30" i="2"/>
  <c r="Y29" i="2"/>
  <c r="U29" i="2"/>
  <c r="M29" i="2"/>
  <c r="I29" i="2"/>
  <c r="J29" i="2" s="1"/>
  <c r="Y28" i="2"/>
  <c r="U28" i="2"/>
  <c r="M28" i="2"/>
  <c r="I28" i="2"/>
  <c r="Y27" i="2"/>
  <c r="U27" i="2"/>
  <c r="M27" i="2"/>
  <c r="I27" i="2"/>
  <c r="J27" i="2" s="1"/>
  <c r="Y26" i="2"/>
  <c r="Z26" i="2" s="1"/>
  <c r="U26" i="2"/>
  <c r="M26" i="2"/>
  <c r="I26" i="2"/>
  <c r="Y25" i="2"/>
  <c r="Z25" i="2" s="1"/>
  <c r="U25" i="2"/>
  <c r="M25" i="2"/>
  <c r="I25" i="2"/>
  <c r="J25" i="2" s="1"/>
  <c r="Y24" i="2"/>
  <c r="Z24" i="2" s="1"/>
  <c r="U24" i="2"/>
  <c r="M24" i="2"/>
  <c r="I24" i="2"/>
  <c r="J24" i="2" s="1"/>
  <c r="Y23" i="2"/>
  <c r="Z23" i="2" s="1"/>
  <c r="U23" i="2"/>
  <c r="M23" i="2"/>
  <c r="I23" i="2"/>
  <c r="J23" i="2" s="1"/>
  <c r="Y22" i="2"/>
  <c r="Z22" i="2" s="1"/>
  <c r="U22" i="2"/>
  <c r="M22" i="2"/>
  <c r="I22" i="2"/>
  <c r="J22" i="2" s="1"/>
  <c r="Y21" i="2"/>
  <c r="U21" i="2"/>
  <c r="M21" i="2"/>
  <c r="I21" i="2"/>
  <c r="Y20" i="2"/>
  <c r="Z20" i="2" s="1"/>
  <c r="U20" i="2"/>
  <c r="M20" i="2"/>
  <c r="I20" i="2"/>
  <c r="Y19" i="2"/>
  <c r="U19" i="2"/>
  <c r="M19" i="2"/>
  <c r="I19" i="2"/>
  <c r="J19" i="2" s="1"/>
  <c r="Y18" i="2"/>
  <c r="U18" i="2"/>
  <c r="M18" i="2"/>
  <c r="I18" i="2"/>
  <c r="Y17" i="2"/>
  <c r="U17" i="2"/>
  <c r="M17" i="2"/>
  <c r="I17" i="2"/>
  <c r="Y16" i="2"/>
  <c r="U16" i="2"/>
  <c r="M16" i="2"/>
  <c r="I16" i="2"/>
  <c r="Y15" i="2"/>
  <c r="U15" i="2"/>
  <c r="M15" i="2"/>
  <c r="I15" i="2"/>
  <c r="Y14" i="2"/>
  <c r="Z14" i="2" s="1"/>
  <c r="U14" i="2"/>
  <c r="M14" i="2"/>
  <c r="I14" i="2"/>
  <c r="Y13" i="2"/>
  <c r="U13" i="2"/>
  <c r="M13" i="2"/>
  <c r="I13" i="2"/>
  <c r="J13" i="2" s="1"/>
  <c r="Y12" i="2"/>
  <c r="Z12" i="2" s="1"/>
  <c r="U12" i="2"/>
  <c r="M12" i="2"/>
  <c r="I12" i="2"/>
  <c r="Y11" i="2"/>
  <c r="U11" i="2"/>
  <c r="M11" i="2"/>
  <c r="I11" i="2"/>
  <c r="J11" i="2" s="1"/>
  <c r="Y10" i="2"/>
  <c r="Z10" i="2" s="1"/>
  <c r="U10" i="2"/>
  <c r="M10" i="2"/>
  <c r="I10" i="2"/>
  <c r="Y9" i="2"/>
  <c r="U9" i="2"/>
  <c r="V9" i="2" s="1"/>
  <c r="M9" i="2"/>
  <c r="I9" i="2"/>
  <c r="Y8" i="2"/>
  <c r="U8" i="2"/>
  <c r="M8" i="2"/>
  <c r="I8" i="2"/>
  <c r="Y7" i="2"/>
  <c r="U7" i="2"/>
  <c r="M7" i="2"/>
  <c r="I7" i="2"/>
  <c r="Y6" i="2"/>
  <c r="U6" i="2"/>
  <c r="V6" i="2" s="1"/>
  <c r="M6" i="2"/>
  <c r="I6" i="2"/>
  <c r="Y5" i="2"/>
  <c r="U5" i="2"/>
  <c r="M5" i="2"/>
  <c r="I5" i="2"/>
  <c r="Y4" i="2"/>
  <c r="U4" i="2"/>
  <c r="M4" i="2"/>
  <c r="I4" i="2"/>
  <c r="Y3" i="2"/>
  <c r="U3" i="2"/>
  <c r="M3" i="2"/>
  <c r="I3" i="2"/>
  <c r="Y2" i="2"/>
  <c r="U2" i="2"/>
  <c r="M2" i="2"/>
  <c r="I2" i="2"/>
  <c r="L97" i="1"/>
  <c r="J97" i="1"/>
  <c r="AH96" i="1"/>
  <c r="AG96" i="1"/>
  <c r="AF96" i="1"/>
  <c r="AF97" i="1" s="1"/>
  <c r="AB96" i="1"/>
  <c r="AA96" i="1"/>
  <c r="Z96" i="1"/>
  <c r="R96" i="1"/>
  <c r="Q96" i="1"/>
  <c r="P96" i="1"/>
  <c r="P97" i="1" s="1"/>
  <c r="L96" i="1"/>
  <c r="K96" i="1"/>
  <c r="J96" i="1"/>
  <c r="AH95" i="1"/>
  <c r="AH97" i="1" s="1"/>
  <c r="AG95" i="1"/>
  <c r="AG97" i="1" s="1"/>
  <c r="AF95" i="1"/>
  <c r="AB95" i="1"/>
  <c r="AB97" i="1" s="1"/>
  <c r="AA95" i="1"/>
  <c r="AA97" i="1" s="1"/>
  <c r="Z95" i="1"/>
  <c r="Z97" i="1" s="1"/>
  <c r="R95" i="1"/>
  <c r="R97" i="1" s="1"/>
  <c r="Q95" i="1"/>
  <c r="Q97" i="1" s="1"/>
  <c r="P95" i="1"/>
  <c r="L95" i="1"/>
  <c r="K95" i="1"/>
  <c r="K97" i="1" s="1"/>
  <c r="J95" i="1"/>
  <c r="AE4" i="1"/>
  <c r="AF4" i="1" s="1"/>
  <c r="AE5" i="1"/>
  <c r="AG5" i="1" s="1"/>
  <c r="AE6" i="1"/>
  <c r="AF6" i="1" s="1"/>
  <c r="AE7" i="1"/>
  <c r="AF7" i="1" s="1"/>
  <c r="AG7" i="1"/>
  <c r="AH7" i="1"/>
  <c r="AE8" i="1"/>
  <c r="AF8" i="1" s="1"/>
  <c r="AE9" i="1"/>
  <c r="AG9" i="1" s="1"/>
  <c r="AE10" i="1"/>
  <c r="AF10" i="1" s="1"/>
  <c r="AE11" i="1"/>
  <c r="AF11" i="1"/>
  <c r="AG11" i="1"/>
  <c r="AH11" i="1"/>
  <c r="AE12" i="1"/>
  <c r="AF12" i="1" s="1"/>
  <c r="AE13" i="1"/>
  <c r="AG13" i="1" s="1"/>
  <c r="AF13" i="1"/>
  <c r="AH13" i="1"/>
  <c r="AE14" i="1"/>
  <c r="AF14" i="1" s="1"/>
  <c r="AE15" i="1"/>
  <c r="AF15" i="1" s="1"/>
  <c r="AE16" i="1"/>
  <c r="AF16" i="1" s="1"/>
  <c r="AE17" i="1"/>
  <c r="AG17" i="1" s="1"/>
  <c r="AF17" i="1"/>
  <c r="AH17" i="1"/>
  <c r="AE18" i="1"/>
  <c r="AF18" i="1" s="1"/>
  <c r="AE19" i="1"/>
  <c r="AF19" i="1" s="1"/>
  <c r="AH19" i="1"/>
  <c r="AE20" i="1"/>
  <c r="AF20" i="1" s="1"/>
  <c r="AH20" i="1"/>
  <c r="AE21" i="1"/>
  <c r="AG21" i="1" s="1"/>
  <c r="AE22" i="1"/>
  <c r="AF22" i="1" s="1"/>
  <c r="AE23" i="1"/>
  <c r="AH23" i="1" s="1"/>
  <c r="AE24" i="1"/>
  <c r="AF24" i="1" s="1"/>
  <c r="AE25" i="1"/>
  <c r="AG25" i="1" s="1"/>
  <c r="AE26" i="1"/>
  <c r="AF26" i="1" s="1"/>
  <c r="AE27" i="1"/>
  <c r="AG27" i="1" s="1"/>
  <c r="AF27" i="1"/>
  <c r="AE28" i="1"/>
  <c r="AF28" i="1" s="1"/>
  <c r="AH28" i="1"/>
  <c r="AE29" i="1"/>
  <c r="AG29" i="1" s="1"/>
  <c r="AE30" i="1"/>
  <c r="AF30" i="1" s="1"/>
  <c r="AE31" i="1"/>
  <c r="AF31" i="1" s="1"/>
  <c r="AE32" i="1"/>
  <c r="AF32" i="1" s="1"/>
  <c r="AH32" i="1"/>
  <c r="AE33" i="1"/>
  <c r="AG33" i="1" s="1"/>
  <c r="AF33" i="1"/>
  <c r="AE34" i="1"/>
  <c r="AF34" i="1" s="1"/>
  <c r="AE35" i="1"/>
  <c r="AH35" i="1" s="1"/>
  <c r="AF35" i="1"/>
  <c r="AG35" i="1"/>
  <c r="AE36" i="1"/>
  <c r="AF36" i="1" s="1"/>
  <c r="AE37" i="1"/>
  <c r="AG37" i="1" s="1"/>
  <c r="AF37" i="1"/>
  <c r="AE38" i="1"/>
  <c r="AF38" i="1" s="1"/>
  <c r="AE39" i="1"/>
  <c r="AF39" i="1" s="1"/>
  <c r="AG39" i="1"/>
  <c r="AH39" i="1"/>
  <c r="AE40" i="1"/>
  <c r="AF40" i="1" s="1"/>
  <c r="AE41" i="1"/>
  <c r="AG41" i="1" s="1"/>
  <c r="AE42" i="1"/>
  <c r="AF42" i="1" s="1"/>
  <c r="AE43" i="1"/>
  <c r="AH43" i="1" s="1"/>
  <c r="AE44" i="1"/>
  <c r="AF44" i="1" s="1"/>
  <c r="AE45" i="1"/>
  <c r="AG45" i="1" s="1"/>
  <c r="AF45" i="1"/>
  <c r="AE46" i="1"/>
  <c r="AF46" i="1" s="1"/>
  <c r="AE47" i="1"/>
  <c r="AF47" i="1"/>
  <c r="AG47" i="1"/>
  <c r="AH47" i="1"/>
  <c r="AE48" i="1"/>
  <c r="AF48" i="1" s="1"/>
  <c r="AE49" i="1"/>
  <c r="AG49" i="1" s="1"/>
  <c r="AF49" i="1"/>
  <c r="AE50" i="1"/>
  <c r="AF50" i="1" s="1"/>
  <c r="AE51" i="1"/>
  <c r="AH51" i="1" s="1"/>
  <c r="AE52" i="1"/>
  <c r="AF52" i="1" s="1"/>
  <c r="AE53" i="1"/>
  <c r="AG53" i="1" s="1"/>
  <c r="AE54" i="1"/>
  <c r="AF54" i="1" s="1"/>
  <c r="AE55" i="1"/>
  <c r="AF55" i="1"/>
  <c r="AG55" i="1"/>
  <c r="AH55" i="1"/>
  <c r="AE56" i="1"/>
  <c r="AF56" i="1" s="1"/>
  <c r="AE57" i="1"/>
  <c r="AG57" i="1" s="1"/>
  <c r="AE58" i="1"/>
  <c r="AF58" i="1" s="1"/>
  <c r="AE59" i="1"/>
  <c r="AH59" i="1" s="1"/>
  <c r="AE60" i="1"/>
  <c r="AF60" i="1" s="1"/>
  <c r="AE61" i="1"/>
  <c r="AG61" i="1" s="1"/>
  <c r="AE62" i="1"/>
  <c r="AF62" i="1" s="1"/>
  <c r="AE63" i="1"/>
  <c r="AF63" i="1"/>
  <c r="AG63" i="1"/>
  <c r="AH63" i="1"/>
  <c r="AE64" i="1"/>
  <c r="AF64" i="1" s="1"/>
  <c r="AE65" i="1"/>
  <c r="AG65" i="1" s="1"/>
  <c r="AE66" i="1"/>
  <c r="AF66" i="1" s="1"/>
  <c r="AE67" i="1"/>
  <c r="AH67" i="1" s="1"/>
  <c r="AE68" i="1"/>
  <c r="AF68" i="1" s="1"/>
  <c r="AE69" i="1"/>
  <c r="AG69" i="1" s="1"/>
  <c r="AE70" i="1"/>
  <c r="AF70" i="1" s="1"/>
  <c r="AE71" i="1"/>
  <c r="AF71" i="1"/>
  <c r="AG71" i="1"/>
  <c r="AH71" i="1"/>
  <c r="AE72" i="1"/>
  <c r="AF72" i="1" s="1"/>
  <c r="AE73" i="1"/>
  <c r="AG73" i="1" s="1"/>
  <c r="AE74" i="1"/>
  <c r="AF74" i="1" s="1"/>
  <c r="AE75" i="1"/>
  <c r="AH75" i="1" s="1"/>
  <c r="AE76" i="1"/>
  <c r="AF76" i="1" s="1"/>
  <c r="AE77" i="1"/>
  <c r="AG77" i="1" s="1"/>
  <c r="AE78" i="1"/>
  <c r="AF78" i="1" s="1"/>
  <c r="AE79" i="1"/>
  <c r="AF79" i="1"/>
  <c r="AG79" i="1"/>
  <c r="AH79" i="1"/>
  <c r="AE80" i="1"/>
  <c r="AF80" i="1" s="1"/>
  <c r="AE81" i="1"/>
  <c r="AG81" i="1" s="1"/>
  <c r="AE82" i="1"/>
  <c r="AF82" i="1" s="1"/>
  <c r="AE83" i="1"/>
  <c r="AH83" i="1" s="1"/>
  <c r="AE84" i="1"/>
  <c r="AF84" i="1" s="1"/>
  <c r="AE85" i="1"/>
  <c r="AG85" i="1" s="1"/>
  <c r="AE86" i="1"/>
  <c r="AF86" i="1" s="1"/>
  <c r="AE87" i="1"/>
  <c r="AF87" i="1"/>
  <c r="AG87" i="1"/>
  <c r="AH87" i="1"/>
  <c r="AE88" i="1"/>
  <c r="AF88" i="1" s="1"/>
  <c r="AE89" i="1"/>
  <c r="AG89" i="1" s="1"/>
  <c r="AE90" i="1"/>
  <c r="AF90" i="1" s="1"/>
  <c r="AE91" i="1"/>
  <c r="AH91" i="1" s="1"/>
  <c r="AG3" i="1"/>
  <c r="AF3" i="1"/>
  <c r="AE3" i="1"/>
  <c r="AH3" i="1" s="1"/>
  <c r="AE2" i="1"/>
  <c r="AH2" i="1" s="1"/>
  <c r="Y4" i="1"/>
  <c r="Z4" i="1" s="1"/>
  <c r="AB4" i="1"/>
  <c r="Y5" i="1"/>
  <c r="Z5" i="1" s="1"/>
  <c r="AA5" i="1"/>
  <c r="Y6" i="1"/>
  <c r="Z6" i="1" s="1"/>
  <c r="Y7" i="1"/>
  <c r="AA7" i="1" s="1"/>
  <c r="Z7" i="1"/>
  <c r="Y8" i="1"/>
  <c r="Z8" i="1" s="1"/>
  <c r="AB8" i="1"/>
  <c r="Y9" i="1"/>
  <c r="Z9" i="1" s="1"/>
  <c r="Y10" i="1"/>
  <c r="Z10" i="1" s="1"/>
  <c r="AB10" i="1"/>
  <c r="Y11" i="1"/>
  <c r="AA11" i="1" s="1"/>
  <c r="Z11" i="1"/>
  <c r="Y12" i="1"/>
  <c r="Z12" i="1" s="1"/>
  <c r="AB12" i="1"/>
  <c r="Y13" i="1"/>
  <c r="Z13" i="1" s="1"/>
  <c r="Y14" i="1"/>
  <c r="Z14" i="1" s="1"/>
  <c r="AB14" i="1"/>
  <c r="Y15" i="1"/>
  <c r="Z15" i="1" s="1"/>
  <c r="Y16" i="1"/>
  <c r="Z16" i="1" s="1"/>
  <c r="AB16" i="1"/>
  <c r="Y17" i="1"/>
  <c r="Z17" i="1" s="1"/>
  <c r="Y18" i="1"/>
  <c r="Z18" i="1" s="1"/>
  <c r="AB18" i="1"/>
  <c r="Y19" i="1"/>
  <c r="AB19" i="1" s="1"/>
  <c r="Y20" i="1"/>
  <c r="Z20" i="1" s="1"/>
  <c r="Y21" i="1"/>
  <c r="Z21" i="1" s="1"/>
  <c r="Y22" i="1"/>
  <c r="Z22" i="1" s="1"/>
  <c r="AB22" i="1"/>
  <c r="Y23" i="1"/>
  <c r="Z23" i="1" s="1"/>
  <c r="Y24" i="1"/>
  <c r="Z24" i="1" s="1"/>
  <c r="AB24" i="1"/>
  <c r="Y25" i="1"/>
  <c r="Z25" i="1" s="1"/>
  <c r="AB25" i="1"/>
  <c r="Y26" i="1"/>
  <c r="Z26" i="1" s="1"/>
  <c r="Y27" i="1"/>
  <c r="Z27" i="1" s="1"/>
  <c r="AB27" i="1"/>
  <c r="Y28" i="1"/>
  <c r="Z28" i="1" s="1"/>
  <c r="AB28" i="1"/>
  <c r="Y29" i="1"/>
  <c r="Z29" i="1" s="1"/>
  <c r="Y30" i="1"/>
  <c r="Z30" i="1" s="1"/>
  <c r="AB30" i="1"/>
  <c r="Y31" i="1"/>
  <c r="Z31" i="1" s="1"/>
  <c r="AA31" i="1"/>
  <c r="AB31" i="1"/>
  <c r="Y32" i="1"/>
  <c r="Z32" i="1" s="1"/>
  <c r="Y33" i="1"/>
  <c r="Z33" i="1" s="1"/>
  <c r="AA33" i="1"/>
  <c r="AB33" i="1"/>
  <c r="Y34" i="1"/>
  <c r="Z34" i="1" s="1"/>
  <c r="AB34" i="1"/>
  <c r="Y35" i="1"/>
  <c r="Z35" i="1" s="1"/>
  <c r="Y36" i="1"/>
  <c r="Z36" i="1" s="1"/>
  <c r="Y37" i="1"/>
  <c r="Z37" i="1" s="1"/>
  <c r="AA37" i="1"/>
  <c r="AB37" i="1"/>
  <c r="Y38" i="1"/>
  <c r="Z38" i="1" s="1"/>
  <c r="Y39" i="1"/>
  <c r="Z39" i="1" s="1"/>
  <c r="AA39" i="1"/>
  <c r="AB39" i="1"/>
  <c r="Y40" i="1"/>
  <c r="Z40" i="1" s="1"/>
  <c r="Y41" i="1"/>
  <c r="Z41" i="1" s="1"/>
  <c r="AA41" i="1"/>
  <c r="AB41" i="1"/>
  <c r="Y42" i="1"/>
  <c r="Z42" i="1" s="1"/>
  <c r="Y43" i="1"/>
  <c r="Z43" i="1" s="1"/>
  <c r="AA43" i="1"/>
  <c r="AB43" i="1"/>
  <c r="Y44" i="1"/>
  <c r="Z44" i="1" s="1"/>
  <c r="Y45" i="1"/>
  <c r="Z45" i="1" s="1"/>
  <c r="AB45" i="1"/>
  <c r="Y46" i="1"/>
  <c r="Z46" i="1" s="1"/>
  <c r="AB46" i="1"/>
  <c r="Y47" i="1"/>
  <c r="Z47" i="1" s="1"/>
  <c r="Y48" i="1"/>
  <c r="Z48" i="1" s="1"/>
  <c r="Y49" i="1"/>
  <c r="Z49" i="1" s="1"/>
  <c r="AA49" i="1"/>
  <c r="AB49" i="1"/>
  <c r="Y50" i="1"/>
  <c r="Z50" i="1" s="1"/>
  <c r="Y51" i="1"/>
  <c r="Z51" i="1" s="1"/>
  <c r="AB51" i="1"/>
  <c r="Y52" i="1"/>
  <c r="Z52" i="1" s="1"/>
  <c r="Y53" i="1"/>
  <c r="Z53" i="1" s="1"/>
  <c r="Y54" i="1"/>
  <c r="Z54" i="1" s="1"/>
  <c r="Y55" i="1"/>
  <c r="AA55" i="1" s="1"/>
  <c r="Z55" i="1"/>
  <c r="Y56" i="1"/>
  <c r="Z56" i="1" s="1"/>
  <c r="Y57" i="1"/>
  <c r="Z57" i="1" s="1"/>
  <c r="Y58" i="1"/>
  <c r="Z58" i="1" s="1"/>
  <c r="Y59" i="1"/>
  <c r="Z59" i="1"/>
  <c r="AA59" i="1"/>
  <c r="AB59" i="1"/>
  <c r="Y60" i="1"/>
  <c r="Z60" i="1" s="1"/>
  <c r="Y61" i="1"/>
  <c r="Z61" i="1" s="1"/>
  <c r="AA61" i="1"/>
  <c r="AB61" i="1"/>
  <c r="Y62" i="1"/>
  <c r="Z62" i="1" s="1"/>
  <c r="Y63" i="1"/>
  <c r="Z63" i="1" s="1"/>
  <c r="AA63" i="1"/>
  <c r="AB63" i="1"/>
  <c r="Y64" i="1"/>
  <c r="Z64" i="1" s="1"/>
  <c r="Y65" i="1"/>
  <c r="Z65" i="1" s="1"/>
  <c r="Y66" i="1"/>
  <c r="Z66" i="1" s="1"/>
  <c r="Y67" i="1"/>
  <c r="AA67" i="1" s="1"/>
  <c r="Z67" i="1"/>
  <c r="Y68" i="1"/>
  <c r="Z68" i="1" s="1"/>
  <c r="Y69" i="1"/>
  <c r="Z69" i="1" s="1"/>
  <c r="AA69" i="1"/>
  <c r="Y70" i="1"/>
  <c r="Z70" i="1" s="1"/>
  <c r="Y71" i="1"/>
  <c r="AB71" i="1" s="1"/>
  <c r="Z71" i="1"/>
  <c r="AA71" i="1"/>
  <c r="Y72" i="1"/>
  <c r="Z72" i="1" s="1"/>
  <c r="Y73" i="1"/>
  <c r="Z73" i="1" s="1"/>
  <c r="AA73" i="1"/>
  <c r="AB73" i="1"/>
  <c r="Y74" i="1"/>
  <c r="Z74" i="1" s="1"/>
  <c r="Y75" i="1"/>
  <c r="Z75" i="1" s="1"/>
  <c r="Y76" i="1"/>
  <c r="Z76" i="1" s="1"/>
  <c r="Y77" i="1"/>
  <c r="Z77" i="1" s="1"/>
  <c r="AB77" i="1"/>
  <c r="Y78" i="1"/>
  <c r="Z78" i="1" s="1"/>
  <c r="Y79" i="1"/>
  <c r="Z79" i="1" s="1"/>
  <c r="Y80" i="1"/>
  <c r="Z80" i="1" s="1"/>
  <c r="Y81" i="1"/>
  <c r="Z81" i="1" s="1"/>
  <c r="AA81" i="1"/>
  <c r="Y82" i="1"/>
  <c r="Z82" i="1" s="1"/>
  <c r="Y83" i="1"/>
  <c r="AB83" i="1" s="1"/>
  <c r="Z83" i="1"/>
  <c r="AA83" i="1"/>
  <c r="Y84" i="1"/>
  <c r="Z84" i="1" s="1"/>
  <c r="Y85" i="1"/>
  <c r="Z85" i="1" s="1"/>
  <c r="AA85" i="1"/>
  <c r="AB85" i="1"/>
  <c r="Y86" i="1"/>
  <c r="Z86" i="1" s="1"/>
  <c r="Y87" i="1"/>
  <c r="Z87" i="1" s="1"/>
  <c r="AA87" i="1"/>
  <c r="AB87" i="1"/>
  <c r="Y88" i="1"/>
  <c r="Z88" i="1" s="1"/>
  <c r="Y89" i="1"/>
  <c r="Z89" i="1" s="1"/>
  <c r="Y90" i="1"/>
  <c r="Z90" i="1" s="1"/>
  <c r="Y91" i="1"/>
  <c r="Z91" i="1" s="1"/>
  <c r="Y3" i="1"/>
  <c r="AB3" i="1" s="1"/>
  <c r="AB2" i="1"/>
  <c r="Y2" i="1"/>
  <c r="AA2" i="1" s="1"/>
  <c r="O4" i="1"/>
  <c r="P4" i="1" s="1"/>
  <c r="Q4" i="1"/>
  <c r="O5" i="1"/>
  <c r="Q5" i="1" s="1"/>
  <c r="P5" i="1"/>
  <c r="O6" i="1"/>
  <c r="P6" i="1" s="1"/>
  <c r="R6" i="1"/>
  <c r="O7" i="1"/>
  <c r="P7" i="1" s="1"/>
  <c r="O8" i="1"/>
  <c r="P8" i="1" s="1"/>
  <c r="Q8" i="1"/>
  <c r="O9" i="1"/>
  <c r="Q9" i="1" s="1"/>
  <c r="P9" i="1"/>
  <c r="O10" i="1"/>
  <c r="P10" i="1" s="1"/>
  <c r="Q10" i="1"/>
  <c r="O11" i="1"/>
  <c r="P11" i="1" s="1"/>
  <c r="Q11" i="1"/>
  <c r="R11" i="1"/>
  <c r="O12" i="1"/>
  <c r="P12" i="1" s="1"/>
  <c r="O13" i="1"/>
  <c r="Q13" i="1" s="1"/>
  <c r="P13" i="1"/>
  <c r="O14" i="1"/>
  <c r="P14" i="1" s="1"/>
  <c r="R14" i="1"/>
  <c r="O15" i="1"/>
  <c r="P15" i="1" s="1"/>
  <c r="Q15" i="1"/>
  <c r="R15" i="1"/>
  <c r="O16" i="1"/>
  <c r="P16" i="1" s="1"/>
  <c r="Q16" i="1"/>
  <c r="O17" i="1"/>
  <c r="Q17" i="1" s="1"/>
  <c r="P17" i="1"/>
  <c r="O18" i="1"/>
  <c r="P18" i="1" s="1"/>
  <c r="Q18" i="1"/>
  <c r="O19" i="1"/>
  <c r="P19" i="1" s="1"/>
  <c r="Q19" i="1"/>
  <c r="R19" i="1"/>
  <c r="O20" i="1"/>
  <c r="P20" i="1" s="1"/>
  <c r="O21" i="1"/>
  <c r="Q21" i="1" s="1"/>
  <c r="P21" i="1"/>
  <c r="O22" i="1"/>
  <c r="P22" i="1" s="1"/>
  <c r="Q22" i="1"/>
  <c r="R22" i="1"/>
  <c r="O23" i="1"/>
  <c r="P23" i="1" s="1"/>
  <c r="O24" i="1"/>
  <c r="P24" i="1" s="1"/>
  <c r="Q24" i="1"/>
  <c r="O25" i="1"/>
  <c r="Q25" i="1" s="1"/>
  <c r="O26" i="1"/>
  <c r="P26" i="1" s="1"/>
  <c r="Q26" i="1"/>
  <c r="R26" i="1"/>
  <c r="O27" i="1"/>
  <c r="P27" i="1" s="1"/>
  <c r="R27" i="1"/>
  <c r="O28" i="1"/>
  <c r="P28" i="1" s="1"/>
  <c r="Q28" i="1"/>
  <c r="O29" i="1"/>
  <c r="Q29" i="1" s="1"/>
  <c r="P29" i="1"/>
  <c r="O30" i="1"/>
  <c r="P30" i="1" s="1"/>
  <c r="O31" i="1"/>
  <c r="P31" i="1" s="1"/>
  <c r="Q31" i="1"/>
  <c r="O32" i="1"/>
  <c r="P32" i="1" s="1"/>
  <c r="O33" i="1"/>
  <c r="Q33" i="1" s="1"/>
  <c r="P33" i="1"/>
  <c r="O34" i="1"/>
  <c r="P34" i="1" s="1"/>
  <c r="R34" i="1"/>
  <c r="O35" i="1"/>
  <c r="P35" i="1" s="1"/>
  <c r="Q35" i="1"/>
  <c r="O36" i="1"/>
  <c r="P36" i="1" s="1"/>
  <c r="Q36" i="1"/>
  <c r="O37" i="1"/>
  <c r="Q37" i="1" s="1"/>
  <c r="O38" i="1"/>
  <c r="P38" i="1" s="1"/>
  <c r="Q38" i="1"/>
  <c r="R38" i="1"/>
  <c r="O39" i="1"/>
  <c r="P39" i="1" s="1"/>
  <c r="O40" i="1"/>
  <c r="P40" i="1" s="1"/>
  <c r="Q40" i="1"/>
  <c r="O41" i="1"/>
  <c r="Q41" i="1" s="1"/>
  <c r="O42" i="1"/>
  <c r="P42" i="1" s="1"/>
  <c r="Q42" i="1"/>
  <c r="R42" i="1"/>
  <c r="O43" i="1"/>
  <c r="P43" i="1" s="1"/>
  <c r="Q43" i="1"/>
  <c r="O44" i="1"/>
  <c r="P44" i="1" s="1"/>
  <c r="O45" i="1"/>
  <c r="Q45" i="1" s="1"/>
  <c r="P45" i="1"/>
  <c r="O46" i="1"/>
  <c r="P46" i="1" s="1"/>
  <c r="O47" i="1"/>
  <c r="P47" i="1" s="1"/>
  <c r="Q47" i="1"/>
  <c r="O48" i="1"/>
  <c r="P48" i="1" s="1"/>
  <c r="O49" i="1"/>
  <c r="Q49" i="1" s="1"/>
  <c r="P49" i="1"/>
  <c r="O50" i="1"/>
  <c r="P50" i="1" s="1"/>
  <c r="Q50" i="1"/>
  <c r="R50" i="1"/>
  <c r="O51" i="1"/>
  <c r="P51" i="1" s="1"/>
  <c r="O52" i="1"/>
  <c r="P52" i="1" s="1"/>
  <c r="Q52" i="1"/>
  <c r="O53" i="1"/>
  <c r="Q53" i="1" s="1"/>
  <c r="O54" i="1"/>
  <c r="P54" i="1" s="1"/>
  <c r="Q54" i="1"/>
  <c r="O55" i="1"/>
  <c r="P55" i="1" s="1"/>
  <c r="O56" i="1"/>
  <c r="P56" i="1" s="1"/>
  <c r="Q56" i="1"/>
  <c r="O57" i="1"/>
  <c r="Q57" i="1" s="1"/>
  <c r="P57" i="1"/>
  <c r="O58" i="1"/>
  <c r="P58" i="1" s="1"/>
  <c r="Q58" i="1"/>
  <c r="O59" i="1"/>
  <c r="P59" i="1" s="1"/>
  <c r="O60" i="1"/>
  <c r="P60" i="1" s="1"/>
  <c r="Q60" i="1"/>
  <c r="O61" i="1"/>
  <c r="Q61" i="1" s="1"/>
  <c r="O62" i="1"/>
  <c r="P62" i="1" s="1"/>
  <c r="Q62" i="1"/>
  <c r="O63" i="1"/>
  <c r="P63" i="1" s="1"/>
  <c r="O64" i="1"/>
  <c r="P64" i="1" s="1"/>
  <c r="Q64" i="1"/>
  <c r="O65" i="1"/>
  <c r="Q65" i="1" s="1"/>
  <c r="P65" i="1"/>
  <c r="O66" i="1"/>
  <c r="P66" i="1" s="1"/>
  <c r="Q66" i="1"/>
  <c r="O67" i="1"/>
  <c r="P67" i="1" s="1"/>
  <c r="O68" i="1"/>
  <c r="P68" i="1" s="1"/>
  <c r="Q68" i="1"/>
  <c r="O69" i="1"/>
  <c r="Q69" i="1" s="1"/>
  <c r="O70" i="1"/>
  <c r="P70" i="1" s="1"/>
  <c r="Q70" i="1"/>
  <c r="O71" i="1"/>
  <c r="P71" i="1" s="1"/>
  <c r="O72" i="1"/>
  <c r="P72" i="1" s="1"/>
  <c r="Q72" i="1"/>
  <c r="O73" i="1"/>
  <c r="Q73" i="1" s="1"/>
  <c r="P73" i="1"/>
  <c r="O74" i="1"/>
  <c r="P74" i="1" s="1"/>
  <c r="Q74" i="1"/>
  <c r="O75" i="1"/>
  <c r="P75" i="1" s="1"/>
  <c r="O76" i="1"/>
  <c r="P76" i="1" s="1"/>
  <c r="Q76" i="1"/>
  <c r="O77" i="1"/>
  <c r="Q77" i="1" s="1"/>
  <c r="O78" i="1"/>
  <c r="P78" i="1" s="1"/>
  <c r="Q78" i="1"/>
  <c r="O79" i="1"/>
  <c r="P79" i="1" s="1"/>
  <c r="O80" i="1"/>
  <c r="P80" i="1" s="1"/>
  <c r="Q80" i="1"/>
  <c r="O81" i="1"/>
  <c r="Q81" i="1" s="1"/>
  <c r="P81" i="1"/>
  <c r="O82" i="1"/>
  <c r="P82" i="1" s="1"/>
  <c r="Q82" i="1"/>
  <c r="O83" i="1"/>
  <c r="P83" i="1" s="1"/>
  <c r="O84" i="1"/>
  <c r="P84" i="1" s="1"/>
  <c r="Q84" i="1"/>
  <c r="O85" i="1"/>
  <c r="Q85" i="1" s="1"/>
  <c r="O86" i="1"/>
  <c r="P86" i="1" s="1"/>
  <c r="Q86" i="1"/>
  <c r="O87" i="1"/>
  <c r="P87" i="1" s="1"/>
  <c r="O88" i="1"/>
  <c r="P88" i="1" s="1"/>
  <c r="Q88" i="1"/>
  <c r="O89" i="1"/>
  <c r="Q89" i="1" s="1"/>
  <c r="P89" i="1"/>
  <c r="O90" i="1"/>
  <c r="P90" i="1" s="1"/>
  <c r="Q90" i="1"/>
  <c r="O91" i="1"/>
  <c r="P91" i="1" s="1"/>
  <c r="O3" i="1"/>
  <c r="R3" i="1" s="1"/>
  <c r="Q2" i="1"/>
  <c r="P2" i="1"/>
  <c r="O2" i="1"/>
  <c r="R2" i="1" s="1"/>
  <c r="K3" i="1"/>
  <c r="L3" i="1"/>
  <c r="L4" i="1"/>
  <c r="K5" i="1"/>
  <c r="L5" i="1"/>
  <c r="J6" i="1"/>
  <c r="K6" i="1"/>
  <c r="K7" i="1"/>
  <c r="L7" i="1"/>
  <c r="J10" i="1"/>
  <c r="K10" i="1"/>
  <c r="L10" i="1"/>
  <c r="J11" i="1"/>
  <c r="K11" i="1"/>
  <c r="L11" i="1"/>
  <c r="J18" i="1"/>
  <c r="K18" i="1"/>
  <c r="K19" i="1"/>
  <c r="L19" i="1"/>
  <c r="L20" i="1"/>
  <c r="K21" i="1"/>
  <c r="L21" i="1"/>
  <c r="J22" i="1"/>
  <c r="K22" i="1"/>
  <c r="K23" i="1"/>
  <c r="L23" i="1"/>
  <c r="J26" i="1"/>
  <c r="K26" i="1"/>
  <c r="L26" i="1"/>
  <c r="J27" i="1"/>
  <c r="K27" i="1"/>
  <c r="L27" i="1"/>
  <c r="J34" i="1"/>
  <c r="K34" i="1"/>
  <c r="K35" i="1"/>
  <c r="L35" i="1"/>
  <c r="L36" i="1"/>
  <c r="K37" i="1"/>
  <c r="L37" i="1"/>
  <c r="J38" i="1"/>
  <c r="K38" i="1"/>
  <c r="K39" i="1"/>
  <c r="L39" i="1"/>
  <c r="J42" i="1"/>
  <c r="K42" i="1"/>
  <c r="L42" i="1"/>
  <c r="J43" i="1"/>
  <c r="K43" i="1"/>
  <c r="L43" i="1"/>
  <c r="L48" i="1"/>
  <c r="J50" i="1"/>
  <c r="K50" i="1"/>
  <c r="K51" i="1"/>
  <c r="L51" i="1"/>
  <c r="L52" i="1"/>
  <c r="K53" i="1"/>
  <c r="L53" i="1"/>
  <c r="J54" i="1"/>
  <c r="K54" i="1"/>
  <c r="K55" i="1"/>
  <c r="L55" i="1"/>
  <c r="J58" i="1"/>
  <c r="K58" i="1"/>
  <c r="L58" i="1"/>
  <c r="J59" i="1"/>
  <c r="K59" i="1"/>
  <c r="L59" i="1"/>
  <c r="J66" i="1"/>
  <c r="K66" i="1"/>
  <c r="K67" i="1"/>
  <c r="L67" i="1"/>
  <c r="L68" i="1"/>
  <c r="K69" i="1"/>
  <c r="L69" i="1"/>
  <c r="J70" i="1"/>
  <c r="K70" i="1"/>
  <c r="K71" i="1"/>
  <c r="L71" i="1"/>
  <c r="J74" i="1"/>
  <c r="K74" i="1"/>
  <c r="L74" i="1"/>
  <c r="J75" i="1"/>
  <c r="K75" i="1"/>
  <c r="L75" i="1"/>
  <c r="J82" i="1"/>
  <c r="K82" i="1"/>
  <c r="K83" i="1"/>
  <c r="L83" i="1"/>
  <c r="L84" i="1"/>
  <c r="K85" i="1"/>
  <c r="L85" i="1"/>
  <c r="J86" i="1"/>
  <c r="K86" i="1"/>
  <c r="K87" i="1"/>
  <c r="L87" i="1"/>
  <c r="J90" i="1"/>
  <c r="K90" i="1"/>
  <c r="L90" i="1"/>
  <c r="J91" i="1"/>
  <c r="K91" i="1"/>
  <c r="L91" i="1"/>
  <c r="I91" i="1"/>
  <c r="I3" i="1"/>
  <c r="J3" i="1" s="1"/>
  <c r="I4" i="1"/>
  <c r="J4" i="1" s="1"/>
  <c r="I5" i="1"/>
  <c r="J5" i="1" s="1"/>
  <c r="I6" i="1"/>
  <c r="L6" i="1" s="1"/>
  <c r="I7" i="1"/>
  <c r="J7" i="1" s="1"/>
  <c r="I8" i="1"/>
  <c r="J8" i="1" s="1"/>
  <c r="I9" i="1"/>
  <c r="K9" i="1" s="1"/>
  <c r="I10" i="1"/>
  <c r="I11" i="1"/>
  <c r="I12" i="1"/>
  <c r="J12" i="1" s="1"/>
  <c r="I13" i="1"/>
  <c r="J13" i="1" s="1"/>
  <c r="I14" i="1"/>
  <c r="L14" i="1" s="1"/>
  <c r="I15" i="1"/>
  <c r="J15" i="1" s="1"/>
  <c r="I16" i="1"/>
  <c r="J16" i="1" s="1"/>
  <c r="I17" i="1"/>
  <c r="K17" i="1" s="1"/>
  <c r="I18" i="1"/>
  <c r="L18" i="1" s="1"/>
  <c r="I19" i="1"/>
  <c r="J19" i="1" s="1"/>
  <c r="I20" i="1"/>
  <c r="J20" i="1" s="1"/>
  <c r="I21" i="1"/>
  <c r="J21" i="1" s="1"/>
  <c r="I22" i="1"/>
  <c r="L22" i="1" s="1"/>
  <c r="I23" i="1"/>
  <c r="J23" i="1" s="1"/>
  <c r="I24" i="1"/>
  <c r="J24" i="1" s="1"/>
  <c r="I25" i="1"/>
  <c r="K25" i="1" s="1"/>
  <c r="I26" i="1"/>
  <c r="I27" i="1"/>
  <c r="I28" i="1"/>
  <c r="J28" i="1" s="1"/>
  <c r="I29" i="1"/>
  <c r="J29" i="1" s="1"/>
  <c r="I30" i="1"/>
  <c r="L30" i="1" s="1"/>
  <c r="I31" i="1"/>
  <c r="J31" i="1" s="1"/>
  <c r="I32" i="1"/>
  <c r="K32" i="1" s="1"/>
  <c r="I33" i="1"/>
  <c r="K33" i="1" s="1"/>
  <c r="I34" i="1"/>
  <c r="L34" i="1" s="1"/>
  <c r="I35" i="1"/>
  <c r="J35" i="1" s="1"/>
  <c r="I36" i="1"/>
  <c r="J36" i="1" s="1"/>
  <c r="I37" i="1"/>
  <c r="J37" i="1" s="1"/>
  <c r="I38" i="1"/>
  <c r="L38" i="1" s="1"/>
  <c r="I39" i="1"/>
  <c r="J39" i="1" s="1"/>
  <c r="I40" i="1"/>
  <c r="J40" i="1" s="1"/>
  <c r="I41" i="1"/>
  <c r="K41" i="1" s="1"/>
  <c r="I42" i="1"/>
  <c r="I43" i="1"/>
  <c r="I44" i="1"/>
  <c r="J44" i="1" s="1"/>
  <c r="I45" i="1"/>
  <c r="J45" i="1" s="1"/>
  <c r="I46" i="1"/>
  <c r="K46" i="1" s="1"/>
  <c r="I47" i="1"/>
  <c r="J47" i="1" s="1"/>
  <c r="I48" i="1"/>
  <c r="J48" i="1" s="1"/>
  <c r="I49" i="1"/>
  <c r="K49" i="1" s="1"/>
  <c r="I50" i="1"/>
  <c r="L50" i="1" s="1"/>
  <c r="I51" i="1"/>
  <c r="J51" i="1" s="1"/>
  <c r="I52" i="1"/>
  <c r="J52" i="1" s="1"/>
  <c r="I53" i="1"/>
  <c r="J53" i="1" s="1"/>
  <c r="I54" i="1"/>
  <c r="L54" i="1" s="1"/>
  <c r="I55" i="1"/>
  <c r="J55" i="1" s="1"/>
  <c r="I56" i="1"/>
  <c r="J56" i="1" s="1"/>
  <c r="I57" i="1"/>
  <c r="K57" i="1" s="1"/>
  <c r="I58" i="1"/>
  <c r="I59" i="1"/>
  <c r="I60" i="1"/>
  <c r="J60" i="1" s="1"/>
  <c r="I61" i="1"/>
  <c r="J61" i="1" s="1"/>
  <c r="I62" i="1"/>
  <c r="J62" i="1" s="1"/>
  <c r="I63" i="1"/>
  <c r="L63" i="1" s="1"/>
  <c r="I64" i="1"/>
  <c r="K64" i="1" s="1"/>
  <c r="I65" i="1"/>
  <c r="K65" i="1" s="1"/>
  <c r="I66" i="1"/>
  <c r="L66" i="1" s="1"/>
  <c r="I67" i="1"/>
  <c r="J67" i="1" s="1"/>
  <c r="I68" i="1"/>
  <c r="J68" i="1" s="1"/>
  <c r="I69" i="1"/>
  <c r="J69" i="1" s="1"/>
  <c r="I70" i="1"/>
  <c r="L70" i="1" s="1"/>
  <c r="I71" i="1"/>
  <c r="J71" i="1" s="1"/>
  <c r="I72" i="1"/>
  <c r="J72" i="1" s="1"/>
  <c r="I73" i="1"/>
  <c r="K73" i="1" s="1"/>
  <c r="I74" i="1"/>
  <c r="I75" i="1"/>
  <c r="I76" i="1"/>
  <c r="J76" i="1" s="1"/>
  <c r="I77" i="1"/>
  <c r="J77" i="1" s="1"/>
  <c r="I78" i="1"/>
  <c r="L78" i="1" s="1"/>
  <c r="I79" i="1"/>
  <c r="K79" i="1" s="1"/>
  <c r="I80" i="1"/>
  <c r="K80" i="1" s="1"/>
  <c r="I81" i="1"/>
  <c r="K81" i="1" s="1"/>
  <c r="I82" i="1"/>
  <c r="L82" i="1" s="1"/>
  <c r="I83" i="1"/>
  <c r="J83" i="1" s="1"/>
  <c r="I84" i="1"/>
  <c r="J84" i="1" s="1"/>
  <c r="I85" i="1"/>
  <c r="J85" i="1" s="1"/>
  <c r="I86" i="1"/>
  <c r="L86" i="1" s="1"/>
  <c r="I87" i="1"/>
  <c r="J87" i="1" s="1"/>
  <c r="I88" i="1"/>
  <c r="J88" i="1" s="1"/>
  <c r="I89" i="1"/>
  <c r="K89" i="1" s="1"/>
  <c r="I90" i="1"/>
  <c r="I2" i="1"/>
  <c r="K2" i="1" s="1"/>
  <c r="V4" i="2" l="1"/>
  <c r="V7" i="2"/>
  <c r="V2" i="2"/>
  <c r="V5" i="2"/>
  <c r="V8" i="2"/>
  <c r="V3" i="2"/>
  <c r="Z3" i="2"/>
  <c r="Z5" i="2"/>
  <c r="Z7" i="2"/>
  <c r="Z9" i="2"/>
  <c r="Z2" i="2"/>
  <c r="Z4" i="2"/>
  <c r="Z6" i="2"/>
  <c r="Z8" i="2"/>
  <c r="N30" i="2"/>
  <c r="N2" i="2"/>
  <c r="N3" i="2"/>
  <c r="N4" i="2"/>
  <c r="N5" i="2"/>
  <c r="N6" i="2"/>
  <c r="N7" i="2"/>
  <c r="N8" i="2"/>
  <c r="N9" i="2"/>
  <c r="V17" i="2"/>
  <c r="N19" i="2"/>
  <c r="J21" i="2"/>
  <c r="V30" i="2"/>
  <c r="Z32" i="2"/>
  <c r="J35" i="2"/>
  <c r="N37" i="2"/>
  <c r="V46" i="2"/>
  <c r="Z48" i="2"/>
  <c r="J51" i="2"/>
  <c r="N53" i="2"/>
  <c r="J67" i="2"/>
  <c r="J69" i="2"/>
  <c r="J71" i="2"/>
  <c r="J73" i="2"/>
  <c r="J75" i="2"/>
  <c r="N17" i="2"/>
  <c r="N39" i="2"/>
  <c r="V10" i="2"/>
  <c r="N12" i="2"/>
  <c r="J14" i="2"/>
  <c r="Z15" i="2"/>
  <c r="V26" i="2"/>
  <c r="N28" i="2"/>
  <c r="V37" i="2"/>
  <c r="Z39" i="2"/>
  <c r="J42" i="2"/>
  <c r="N44" i="2"/>
  <c r="J58" i="2"/>
  <c r="J84" i="2"/>
  <c r="V19" i="2"/>
  <c r="N21" i="2"/>
  <c r="V28" i="2"/>
  <c r="Z30" i="2"/>
  <c r="N35" i="2"/>
  <c r="V44" i="2"/>
  <c r="Z46" i="2"/>
  <c r="N51" i="2"/>
  <c r="Z34" i="2"/>
  <c r="J44" i="2"/>
  <c r="V12" i="2"/>
  <c r="N14" i="2"/>
  <c r="J16" i="2"/>
  <c r="Z17" i="2"/>
  <c r="V35" i="2"/>
  <c r="Z37" i="2"/>
  <c r="J40" i="2"/>
  <c r="N42" i="2"/>
  <c r="J56" i="2"/>
  <c r="N58" i="2"/>
  <c r="J82" i="2"/>
  <c r="N55" i="2"/>
  <c r="V21" i="2"/>
  <c r="N23" i="2"/>
  <c r="Z28" i="2"/>
  <c r="N33" i="2"/>
  <c r="V42" i="2"/>
  <c r="Z44" i="2"/>
  <c r="N49" i="2"/>
  <c r="J28" i="2"/>
  <c r="V14" i="2"/>
  <c r="N16" i="2"/>
  <c r="J18" i="2"/>
  <c r="Z19" i="2"/>
  <c r="V33" i="2"/>
  <c r="Z35" i="2"/>
  <c r="J38" i="2"/>
  <c r="N40" i="2"/>
  <c r="J54" i="2"/>
  <c r="N56" i="2"/>
  <c r="J80" i="2"/>
  <c r="V15" i="2"/>
  <c r="J12" i="2"/>
  <c r="V23" i="2"/>
  <c r="N25" i="2"/>
  <c r="N31" i="2"/>
  <c r="V40" i="2"/>
  <c r="Z42" i="2"/>
  <c r="N47" i="2"/>
  <c r="J87" i="2"/>
  <c r="V16" i="2"/>
  <c r="N18" i="2"/>
  <c r="J20" i="2"/>
  <c r="Z21" i="2"/>
  <c r="V31" i="2"/>
  <c r="Z33" i="2"/>
  <c r="J36" i="2"/>
  <c r="N38" i="2"/>
  <c r="V47" i="2"/>
  <c r="J52" i="2"/>
  <c r="N54" i="2"/>
  <c r="J78" i="2"/>
  <c r="N11" i="2"/>
  <c r="V25" i="2"/>
  <c r="N27" i="2"/>
  <c r="N29" i="2"/>
  <c r="V38" i="2"/>
  <c r="Z40" i="2"/>
  <c r="N45" i="2"/>
  <c r="J59" i="2"/>
  <c r="J68" i="2"/>
  <c r="J70" i="2"/>
  <c r="J72" i="2"/>
  <c r="J74" i="2"/>
  <c r="J76" i="2"/>
  <c r="J85" i="2"/>
  <c r="N10" i="2"/>
  <c r="Z41" i="2"/>
  <c r="V18" i="2"/>
  <c r="N20" i="2"/>
  <c r="V29" i="2"/>
  <c r="Z31" i="2"/>
  <c r="N36" i="2"/>
  <c r="V45" i="2"/>
  <c r="Z47" i="2"/>
  <c r="N52" i="2"/>
  <c r="Z13" i="2"/>
  <c r="V11" i="2"/>
  <c r="N13" i="2"/>
  <c r="J15" i="2"/>
  <c r="Z16" i="2"/>
  <c r="V27" i="2"/>
  <c r="V36" i="2"/>
  <c r="Z38" i="2"/>
  <c r="J41" i="2"/>
  <c r="N43" i="2"/>
  <c r="J57" i="2"/>
  <c r="N59" i="2"/>
  <c r="J83" i="2"/>
  <c r="V32" i="2"/>
  <c r="V48" i="2"/>
  <c r="V20" i="2"/>
  <c r="N22" i="2"/>
  <c r="Z29" i="2"/>
  <c r="N34" i="2"/>
  <c r="V43" i="2"/>
  <c r="Z45" i="2"/>
  <c r="J48" i="2"/>
  <c r="N50" i="2"/>
  <c r="J64" i="2"/>
  <c r="J90" i="2"/>
  <c r="V24" i="2"/>
  <c r="V39" i="2"/>
  <c r="J60" i="2"/>
  <c r="J2" i="2"/>
  <c r="J3" i="2"/>
  <c r="J4" i="2"/>
  <c r="J5" i="2"/>
  <c r="J6" i="2"/>
  <c r="J7" i="2"/>
  <c r="J8" i="2"/>
  <c r="J9" i="2"/>
  <c r="J10" i="2"/>
  <c r="V13" i="2"/>
  <c r="N15" i="2"/>
  <c r="J17" i="2"/>
  <c r="Z18" i="2"/>
  <c r="V34" i="2"/>
  <c r="Z36" i="2"/>
  <c r="J39" i="2"/>
  <c r="N41" i="2"/>
  <c r="N57" i="2"/>
  <c r="J81" i="2"/>
  <c r="N26" i="2"/>
  <c r="N46" i="2"/>
  <c r="Z11" i="2"/>
  <c r="V22" i="2"/>
  <c r="N24" i="2"/>
  <c r="J26" i="2"/>
  <c r="Z27" i="2"/>
  <c r="J30" i="2"/>
  <c r="N32" i="2"/>
  <c r="V41" i="2"/>
  <c r="Z43" i="2"/>
  <c r="J46" i="2"/>
  <c r="N48" i="2"/>
  <c r="J62" i="2"/>
  <c r="J88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L80" i="1"/>
  <c r="L64" i="1"/>
  <c r="L32" i="1"/>
  <c r="L16" i="1"/>
  <c r="J32" i="1"/>
  <c r="L31" i="1"/>
  <c r="L15" i="1"/>
  <c r="J73" i="1"/>
  <c r="K62" i="1"/>
  <c r="J41" i="1"/>
  <c r="K30" i="1"/>
  <c r="J9" i="1"/>
  <c r="L72" i="1"/>
  <c r="L40" i="1"/>
  <c r="J30" i="1"/>
  <c r="K88" i="1"/>
  <c r="L77" i="1"/>
  <c r="K72" i="1"/>
  <c r="L61" i="1"/>
  <c r="K56" i="1"/>
  <c r="L45" i="1"/>
  <c r="K40" i="1"/>
  <c r="L29" i="1"/>
  <c r="K24" i="1"/>
  <c r="L13" i="1"/>
  <c r="K8" i="1"/>
  <c r="R46" i="1"/>
  <c r="Q39" i="1"/>
  <c r="Q32" i="1"/>
  <c r="Q12" i="1"/>
  <c r="Q6" i="1"/>
  <c r="AA91" i="1"/>
  <c r="AA77" i="1"/>
  <c r="AB55" i="1"/>
  <c r="AA25" i="1"/>
  <c r="AA19" i="1"/>
  <c r="AB13" i="1"/>
  <c r="AB7" i="1"/>
  <c r="AG91" i="1"/>
  <c r="AG83" i="1"/>
  <c r="AG75" i="1"/>
  <c r="AG67" i="1"/>
  <c r="AG59" i="1"/>
  <c r="AG51" i="1"/>
  <c r="AG43" i="1"/>
  <c r="AH29" i="1"/>
  <c r="AG23" i="1"/>
  <c r="J49" i="1"/>
  <c r="K16" i="1"/>
  <c r="J64" i="1"/>
  <c r="J89" i="1"/>
  <c r="K78" i="1"/>
  <c r="J57" i="1"/>
  <c r="J25" i="1"/>
  <c r="K14" i="1"/>
  <c r="L88" i="1"/>
  <c r="J78" i="1"/>
  <c r="L56" i="1"/>
  <c r="J46" i="1"/>
  <c r="L24" i="1"/>
  <c r="J14" i="1"/>
  <c r="L8" i="1"/>
  <c r="AB91" i="1"/>
  <c r="K77" i="1"/>
  <c r="K61" i="1"/>
  <c r="K45" i="1"/>
  <c r="K29" i="1"/>
  <c r="K13" i="1"/>
  <c r="P85" i="1"/>
  <c r="P77" i="1"/>
  <c r="P69" i="1"/>
  <c r="P61" i="1"/>
  <c r="P53" i="1"/>
  <c r="Q46" i="1"/>
  <c r="P25" i="1"/>
  <c r="R18" i="1"/>
  <c r="AB69" i="1"/>
  <c r="AB48" i="1"/>
  <c r="AB36" i="1"/>
  <c r="Z19" i="1"/>
  <c r="AA13" i="1"/>
  <c r="AF91" i="1"/>
  <c r="AF83" i="1"/>
  <c r="AF75" i="1"/>
  <c r="AF67" i="1"/>
  <c r="AF59" i="1"/>
  <c r="AF51" i="1"/>
  <c r="AF43" i="1"/>
  <c r="AF29" i="1"/>
  <c r="AF23" i="1"/>
  <c r="AH16" i="1"/>
  <c r="J65" i="1"/>
  <c r="J17" i="1"/>
  <c r="K48" i="1"/>
  <c r="AH9" i="1"/>
  <c r="AH15" i="1"/>
  <c r="AF9" i="1"/>
  <c r="L76" i="1"/>
  <c r="AB47" i="1"/>
  <c r="AB35" i="1"/>
  <c r="L81" i="1"/>
  <c r="K76" i="1"/>
  <c r="L65" i="1"/>
  <c r="K60" i="1"/>
  <c r="L49" i="1"/>
  <c r="K44" i="1"/>
  <c r="L33" i="1"/>
  <c r="K28" i="1"/>
  <c r="L17" i="1"/>
  <c r="K12" i="1"/>
  <c r="R30" i="1"/>
  <c r="AB89" i="1"/>
  <c r="AA75" i="1"/>
  <c r="AA47" i="1"/>
  <c r="AA35" i="1"/>
  <c r="AB29" i="1"/>
  <c r="AB23" i="1"/>
  <c r="AB6" i="1"/>
  <c r="AF89" i="1"/>
  <c r="AF81" i="1"/>
  <c r="AF73" i="1"/>
  <c r="AF65" i="1"/>
  <c r="AF57" i="1"/>
  <c r="AH41" i="1"/>
  <c r="AH21" i="1"/>
  <c r="AG15" i="1"/>
  <c r="J81" i="1"/>
  <c r="J33" i="1"/>
  <c r="L60" i="1"/>
  <c r="L44" i="1"/>
  <c r="L28" i="1"/>
  <c r="L12" i="1"/>
  <c r="AB75" i="1"/>
  <c r="Q91" i="1"/>
  <c r="Q83" i="1"/>
  <c r="Q75" i="1"/>
  <c r="Q67" i="1"/>
  <c r="Q59" i="1"/>
  <c r="Q51" i="1"/>
  <c r="Q44" i="1"/>
  <c r="P37" i="1"/>
  <c r="Q30" i="1"/>
  <c r="Q23" i="1"/>
  <c r="R10" i="1"/>
  <c r="AA89" i="1"/>
  <c r="AB67" i="1"/>
  <c r="AB53" i="1"/>
  <c r="AA29" i="1"/>
  <c r="AA23" i="1"/>
  <c r="AB17" i="1"/>
  <c r="AB11" i="1"/>
  <c r="AF41" i="1"/>
  <c r="AH27" i="1"/>
  <c r="AF21" i="1"/>
  <c r="AH8" i="1"/>
  <c r="AB81" i="1"/>
  <c r="AA53" i="1"/>
  <c r="AB40" i="1"/>
  <c r="AA17" i="1"/>
  <c r="AB5" i="1"/>
  <c r="AH33" i="1"/>
  <c r="AB79" i="1"/>
  <c r="AB65" i="1"/>
  <c r="AA51" i="1"/>
  <c r="AA45" i="1"/>
  <c r="AA27" i="1"/>
  <c r="AB21" i="1"/>
  <c r="AB15" i="1"/>
  <c r="AH25" i="1"/>
  <c r="AG19" i="1"/>
  <c r="AA79" i="1"/>
  <c r="AA65" i="1"/>
  <c r="AA21" i="1"/>
  <c r="AA15" i="1"/>
  <c r="AB9" i="1"/>
  <c r="AH31" i="1"/>
  <c r="AF25" i="1"/>
  <c r="AH12" i="1"/>
  <c r="L47" i="1"/>
  <c r="K63" i="1"/>
  <c r="K47" i="1"/>
  <c r="K31" i="1"/>
  <c r="K15" i="1"/>
  <c r="L2" i="1"/>
  <c r="L89" i="1"/>
  <c r="K84" i="1"/>
  <c r="J79" i="1"/>
  <c r="L73" i="1"/>
  <c r="K68" i="1"/>
  <c r="J63" i="1"/>
  <c r="L57" i="1"/>
  <c r="K52" i="1"/>
  <c r="L41" i="1"/>
  <c r="K36" i="1"/>
  <c r="L25" i="1"/>
  <c r="K20" i="1"/>
  <c r="L9" i="1"/>
  <c r="K4" i="1"/>
  <c r="Q48" i="1"/>
  <c r="P41" i="1"/>
  <c r="Q34" i="1"/>
  <c r="Q27" i="1"/>
  <c r="Q20" i="1"/>
  <c r="Q14" i="1"/>
  <c r="R7" i="1"/>
  <c r="AB57" i="1"/>
  <c r="AB44" i="1"/>
  <c r="AB38" i="1"/>
  <c r="AB32" i="1"/>
  <c r="AA9" i="1"/>
  <c r="AF85" i="1"/>
  <c r="AF77" i="1"/>
  <c r="AF69" i="1"/>
  <c r="AF61" i="1"/>
  <c r="AF53" i="1"/>
  <c r="AG31" i="1"/>
  <c r="AF5" i="1"/>
  <c r="L79" i="1"/>
  <c r="L62" i="1"/>
  <c r="L46" i="1"/>
  <c r="Q87" i="1"/>
  <c r="Q79" i="1"/>
  <c r="Q71" i="1"/>
  <c r="Q63" i="1"/>
  <c r="Q55" i="1"/>
  <c r="Q7" i="1"/>
  <c r="AA57" i="1"/>
  <c r="AB26" i="1"/>
  <c r="AB20" i="1"/>
  <c r="AH37" i="1"/>
  <c r="AH24" i="1"/>
  <c r="J80" i="1"/>
  <c r="AH4" i="1"/>
  <c r="AH90" i="1"/>
  <c r="AH86" i="1"/>
  <c r="AH82" i="1"/>
  <c r="AH78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26" i="1"/>
  <c r="AH22" i="1"/>
  <c r="AH18" i="1"/>
  <c r="AH14" i="1"/>
  <c r="AH10" i="1"/>
  <c r="AH6" i="1"/>
  <c r="AG90" i="1"/>
  <c r="AG86" i="1"/>
  <c r="AG82" i="1"/>
  <c r="AG78" i="1"/>
  <c r="AG74" i="1"/>
  <c r="AG70" i="1"/>
  <c r="AG66" i="1"/>
  <c r="AG62" i="1"/>
  <c r="AG58" i="1"/>
  <c r="AG54" i="1"/>
  <c r="AG50" i="1"/>
  <c r="AG46" i="1"/>
  <c r="AG42" i="1"/>
  <c r="AG38" i="1"/>
  <c r="AG34" i="1"/>
  <c r="AG30" i="1"/>
  <c r="AG26" i="1"/>
  <c r="AG22" i="1"/>
  <c r="AG18" i="1"/>
  <c r="AG14" i="1"/>
  <c r="AG10" i="1"/>
  <c r="AG6" i="1"/>
  <c r="AH89" i="1"/>
  <c r="AH85" i="1"/>
  <c r="AH81" i="1"/>
  <c r="AH77" i="1"/>
  <c r="AH73" i="1"/>
  <c r="AH69" i="1"/>
  <c r="AH65" i="1"/>
  <c r="AH61" i="1"/>
  <c r="AH57" i="1"/>
  <c r="AH53" i="1"/>
  <c r="AH49" i="1"/>
  <c r="AH45" i="1"/>
  <c r="AH5" i="1"/>
  <c r="AH88" i="1"/>
  <c r="AH84" i="1"/>
  <c r="AH80" i="1"/>
  <c r="AH76" i="1"/>
  <c r="AH72" i="1"/>
  <c r="AH68" i="1"/>
  <c r="AH64" i="1"/>
  <c r="AH60" i="1"/>
  <c r="AH56" i="1"/>
  <c r="AH52" i="1"/>
  <c r="AH48" i="1"/>
  <c r="AH44" i="1"/>
  <c r="AH40" i="1"/>
  <c r="AH36" i="1"/>
  <c r="AG88" i="1"/>
  <c r="AG84" i="1"/>
  <c r="AG80" i="1"/>
  <c r="AG76" i="1"/>
  <c r="AG72" i="1"/>
  <c r="AG68" i="1"/>
  <c r="AG64" i="1"/>
  <c r="AG60" i="1"/>
  <c r="AG56" i="1"/>
  <c r="AG52" i="1"/>
  <c r="AG48" i="1"/>
  <c r="AG44" i="1"/>
  <c r="AG40" i="1"/>
  <c r="AG36" i="1"/>
  <c r="AG32" i="1"/>
  <c r="AG28" i="1"/>
  <c r="AG24" i="1"/>
  <c r="AG20" i="1"/>
  <c r="AG16" i="1"/>
  <c r="AG12" i="1"/>
  <c r="AG8" i="1"/>
  <c r="AG4" i="1"/>
  <c r="AF2" i="1"/>
  <c r="AG2" i="1"/>
  <c r="AG93" i="1" s="1"/>
  <c r="AB90" i="1"/>
  <c r="AB86" i="1"/>
  <c r="AB82" i="1"/>
  <c r="AB78" i="1"/>
  <c r="AB74" i="1"/>
  <c r="AB70" i="1"/>
  <c r="AB66" i="1"/>
  <c r="AB62" i="1"/>
  <c r="AB58" i="1"/>
  <c r="AB54" i="1"/>
  <c r="AB50" i="1"/>
  <c r="AB42" i="1"/>
  <c r="AA90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B88" i="1"/>
  <c r="AB84" i="1"/>
  <c r="AB80" i="1"/>
  <c r="AB76" i="1"/>
  <c r="AB72" i="1"/>
  <c r="AB68" i="1"/>
  <c r="AB64" i="1"/>
  <c r="AB60" i="1"/>
  <c r="AB56" i="1"/>
  <c r="AB52" i="1"/>
  <c r="AA88" i="1"/>
  <c r="AA84" i="1"/>
  <c r="AA80" i="1"/>
  <c r="AA76" i="1"/>
  <c r="AA72" i="1"/>
  <c r="AA68" i="1"/>
  <c r="AA64" i="1"/>
  <c r="AA60" i="1"/>
  <c r="AA56" i="1"/>
  <c r="AA52" i="1"/>
  <c r="AA48" i="1"/>
  <c r="AA44" i="1"/>
  <c r="AA40" i="1"/>
  <c r="AA36" i="1"/>
  <c r="AA32" i="1"/>
  <c r="AA28" i="1"/>
  <c r="AA24" i="1"/>
  <c r="AA20" i="1"/>
  <c r="AA16" i="1"/>
  <c r="AA12" i="1"/>
  <c r="AA8" i="1"/>
  <c r="AA4" i="1"/>
  <c r="Z2" i="1"/>
  <c r="Z3" i="1"/>
  <c r="AA3" i="1"/>
  <c r="R91" i="1"/>
  <c r="R87" i="1"/>
  <c r="R83" i="1"/>
  <c r="R79" i="1"/>
  <c r="R75" i="1"/>
  <c r="R71" i="1"/>
  <c r="R67" i="1"/>
  <c r="R63" i="1"/>
  <c r="R59" i="1"/>
  <c r="R55" i="1"/>
  <c r="R51" i="1"/>
  <c r="R47" i="1"/>
  <c r="R43" i="1"/>
  <c r="R39" i="1"/>
  <c r="R35" i="1"/>
  <c r="R31" i="1"/>
  <c r="R23" i="1"/>
  <c r="R90" i="1"/>
  <c r="R86" i="1"/>
  <c r="R82" i="1"/>
  <c r="R78" i="1"/>
  <c r="R74" i="1"/>
  <c r="R70" i="1"/>
  <c r="R66" i="1"/>
  <c r="R62" i="1"/>
  <c r="R58" i="1"/>
  <c r="R54" i="1"/>
  <c r="R89" i="1"/>
  <c r="R85" i="1"/>
  <c r="R81" i="1"/>
  <c r="R77" i="1"/>
  <c r="R73" i="1"/>
  <c r="R69" i="1"/>
  <c r="R65" i="1"/>
  <c r="R61" i="1"/>
  <c r="R57" i="1"/>
  <c r="R53" i="1"/>
  <c r="R49" i="1"/>
  <c r="R45" i="1"/>
  <c r="R41" i="1"/>
  <c r="R37" i="1"/>
  <c r="R33" i="1"/>
  <c r="R29" i="1"/>
  <c r="R25" i="1"/>
  <c r="R21" i="1"/>
  <c r="R17" i="1"/>
  <c r="R13" i="1"/>
  <c r="R9" i="1"/>
  <c r="R5" i="1"/>
  <c r="R88" i="1"/>
  <c r="R84" i="1"/>
  <c r="R80" i="1"/>
  <c r="R76" i="1"/>
  <c r="R72" i="1"/>
  <c r="R68" i="1"/>
  <c r="R64" i="1"/>
  <c r="R60" i="1"/>
  <c r="R56" i="1"/>
  <c r="R52" i="1"/>
  <c r="R48" i="1"/>
  <c r="R44" i="1"/>
  <c r="R40" i="1"/>
  <c r="R36" i="1"/>
  <c r="R32" i="1"/>
  <c r="R28" i="1"/>
  <c r="R24" i="1"/>
  <c r="R20" i="1"/>
  <c r="R16" i="1"/>
  <c r="R12" i="1"/>
  <c r="R8" i="1"/>
  <c r="R4" i="1"/>
  <c r="P3" i="1"/>
  <c r="Q3" i="1"/>
  <c r="J2" i="1"/>
  <c r="J96" i="2" l="1"/>
  <c r="Z93" i="2"/>
  <c r="N95" i="2"/>
  <c r="N93" i="2"/>
  <c r="V96" i="2"/>
  <c r="Z96" i="2"/>
  <c r="N96" i="2"/>
  <c r="J95" i="2"/>
  <c r="J93" i="2"/>
  <c r="V95" i="2"/>
  <c r="V93" i="2"/>
  <c r="Z95" i="2"/>
  <c r="AF93" i="1"/>
  <c r="P93" i="1"/>
  <c r="K93" i="1"/>
  <c r="R93" i="1"/>
  <c r="AB93" i="1"/>
  <c r="Z93" i="1"/>
  <c r="L93" i="1"/>
  <c r="Q93" i="1"/>
  <c r="J93" i="1"/>
  <c r="AH93" i="1"/>
  <c r="AA93" i="1"/>
  <c r="Z97" i="2" l="1"/>
  <c r="N97" i="2"/>
  <c r="V97" i="2"/>
  <c r="J97" i="2"/>
</calcChain>
</file>

<file path=xl/sharedStrings.xml><?xml version="1.0" encoding="utf-8"?>
<sst xmlns="http://schemas.openxmlformats.org/spreadsheetml/2006/main" count="284" uniqueCount="46">
  <si>
    <t>Noise-Robust 
method</t>
  </si>
  <si>
    <t>Noise 
Level</t>
  </si>
  <si>
    <t>SLN_Average</t>
  </si>
  <si>
    <t>SLN_std</t>
  </si>
  <si>
    <t>MV_SLN_Average</t>
  </si>
  <si>
    <t>MV_SLN_std</t>
  </si>
  <si>
    <t>Veto_SLN_Average</t>
  </si>
  <si>
    <t>Veto_SLN_std</t>
  </si>
  <si>
    <t>T</t>
  </si>
  <si>
    <t>alpha = 0.05</t>
  </si>
  <si>
    <t>alpha = 0.01</t>
  </si>
  <si>
    <t>alpha = 0.005</t>
  </si>
  <si>
    <t>Seq_SLN_Average</t>
  </si>
  <si>
    <t>seq_SLN_std</t>
  </si>
  <si>
    <t>PW_Average</t>
  </si>
  <si>
    <t>PW_std</t>
  </si>
  <si>
    <t>MV_PW_Average</t>
  </si>
  <si>
    <t>MV_PW_std</t>
  </si>
  <si>
    <t>Veto_PW_Average</t>
  </si>
  <si>
    <t>Veto_PW_std</t>
  </si>
  <si>
    <t>Seq_PW_Average</t>
  </si>
  <si>
    <t>seq_PW_std</t>
  </si>
  <si>
    <t>5\%</t>
  </si>
  <si>
    <t>10\%</t>
  </si>
  <si>
    <t>15\%</t>
  </si>
  <si>
    <t>GCN</t>
  </si>
  <si>
    <t>20\%</t>
  </si>
  <si>
    <t>25\%</t>
  </si>
  <si>
    <t>30\%</t>
  </si>
  <si>
    <t>35\%</t>
  </si>
  <si>
    <t>40\%</t>
  </si>
  <si>
    <t>45\%</t>
  </si>
  <si>
    <t>50\%</t>
  </si>
  <si>
    <t>DGNN</t>
  </si>
  <si>
    <t>PIGNN</t>
  </si>
  <si>
    <t>RNCGLN</t>
  </si>
  <si>
    <t>RTGNN</t>
  </si>
  <si>
    <t>NRGNN</t>
  </si>
  <si>
    <t>CRGNN</t>
  </si>
  <si>
    <t>CGNN</t>
  </si>
  <si>
    <t>DeGLIF</t>
  </si>
  <si>
    <t>alpha=0.005</t>
  </si>
  <si>
    <t>Low Noise Sum</t>
  </si>
  <si>
    <t>Medium Noise Sum</t>
  </si>
  <si>
    <t>High noise Sum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</si>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</sst>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16" fillId="36" borderId="0" xfId="0" applyFont="1" applyFill="1" applyAlignment="1">
      <alignment wrapText="1"/>
    </xf>
    <xf numFmtId="0" fontId="16" fillId="36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974B-786C-4E13-9D7D-0EE4B673FD72}">
  <dimension ref="A1:AH97"/>
  <sheetViews>
    <sheetView topLeftCell="O72" workbookViewId="0">
      <selection sqref="A1:AM103"/>
    </sheetView>
  </sheetViews>
  <sheetFormatPr defaultRowHeight="14.5" x14ac:dyDescent="0.35"/>
  <cols>
    <col min="9" max="9" width="12.81640625" customWidth="1"/>
    <col min="10" max="10" width="23.36328125" customWidth="1"/>
    <col min="11" max="11" width="19.81640625" customWidth="1"/>
    <col min="12" max="12" width="19.36328125" customWidth="1"/>
  </cols>
  <sheetData>
    <row r="1" spans="1:34" s="6" customFormat="1" ht="43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8</v>
      </c>
      <c r="P1" s="6" t="s">
        <v>9</v>
      </c>
      <c r="Q1" s="6" t="s">
        <v>10</v>
      </c>
      <c r="R1" s="6" t="s">
        <v>41</v>
      </c>
      <c r="S1" s="6" t="s">
        <v>14</v>
      </c>
      <c r="T1" s="6" t="s">
        <v>15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8</v>
      </c>
      <c r="Z1" s="6" t="s">
        <v>9</v>
      </c>
      <c r="AA1" s="6" t="s">
        <v>10</v>
      </c>
      <c r="AB1" s="6" t="s">
        <v>11</v>
      </c>
      <c r="AC1" s="6" t="s">
        <v>20</v>
      </c>
      <c r="AD1" s="6" t="s">
        <v>21</v>
      </c>
      <c r="AE1" s="6" t="s">
        <v>8</v>
      </c>
      <c r="AF1" s="6" t="s">
        <v>9</v>
      </c>
      <c r="AG1" s="6" t="s">
        <v>10</v>
      </c>
      <c r="AH1" s="6" t="s">
        <v>11</v>
      </c>
    </row>
    <row r="2" spans="1:34" x14ac:dyDescent="0.35">
      <c r="B2" t="s">
        <v>22</v>
      </c>
      <c r="C2">
        <v>73.92</v>
      </c>
      <c r="D2">
        <v>1.07</v>
      </c>
      <c r="E2">
        <v>72.64</v>
      </c>
      <c r="F2">
        <v>0.47</v>
      </c>
      <c r="G2">
        <v>72.27</v>
      </c>
      <c r="H2">
        <v>0.7</v>
      </c>
      <c r="I2">
        <f>(C2-G2)*(SQRT(10))/(SQRT(D2^2+H2^2))</f>
        <v>4.0807345713577394</v>
      </c>
      <c r="J2">
        <f>IF(I2&gt;1.734064,1,0)</f>
        <v>1</v>
      </c>
      <c r="K2">
        <f>IF(I2&gt;2.55238,1,0)</f>
        <v>1</v>
      </c>
      <c r="L2">
        <f>IF(I2&gt;2.87844,1,0)</f>
        <v>1</v>
      </c>
      <c r="M2">
        <v>72.34</v>
      </c>
      <c r="N2">
        <v>0.57999999999999996</v>
      </c>
      <c r="O2">
        <f>(C2-M2)*(SQRT(10))/(SQRT(D2^2+N2^2))</f>
        <v>4.1052118658659706</v>
      </c>
      <c r="P2">
        <f>IF(O2&gt;1.734064,1,0)</f>
        <v>1</v>
      </c>
      <c r="Q2">
        <f>IF(O2&gt;2.55238,1,0)</f>
        <v>1</v>
      </c>
      <c r="R2">
        <f>IF(O2&gt;2.87844,1,0)</f>
        <v>1</v>
      </c>
      <c r="S2">
        <v>73.989999999999995</v>
      </c>
      <c r="T2">
        <v>0.99</v>
      </c>
      <c r="U2">
        <v>72.91</v>
      </c>
      <c r="V2">
        <v>0.6</v>
      </c>
      <c r="W2">
        <v>72.239999999999995</v>
      </c>
      <c r="X2">
        <v>0.63</v>
      </c>
      <c r="Y2">
        <f>(S2-W2)*(SQRT(10))/(SQRT(T2^2+X2^2))</f>
        <v>4.7159704868175867</v>
      </c>
      <c r="Z2">
        <f>IF(Y2&gt;1.734064,1,0)</f>
        <v>1</v>
      </c>
      <c r="AA2">
        <f>IF(Y2&gt;2.55238,1,0)</f>
        <v>1</v>
      </c>
      <c r="AB2">
        <f>IF(Y2&gt;2.87844,1,0)</f>
        <v>1</v>
      </c>
      <c r="AC2">
        <v>72.23</v>
      </c>
      <c r="AD2">
        <v>0.57999999999999996</v>
      </c>
      <c r="AE2">
        <f>(S2-AC2)*(SQRT(10))/(SQRT(T2^2+AD2^2))</f>
        <v>4.8506756550682706</v>
      </c>
      <c r="AF2">
        <f>IF(AE2&gt;1.734064,1,0)</f>
        <v>1</v>
      </c>
      <c r="AG2">
        <f>IF(AE2&gt;2.55238,1,0)</f>
        <v>1</v>
      </c>
      <c r="AH2">
        <f>IF(AE2&gt;2.87844,1,0)</f>
        <v>1</v>
      </c>
    </row>
    <row r="3" spans="1:34" x14ac:dyDescent="0.35">
      <c r="B3" t="s">
        <v>23</v>
      </c>
      <c r="C3">
        <v>72.23</v>
      </c>
      <c r="D3">
        <v>1.35</v>
      </c>
      <c r="E3">
        <v>71.47</v>
      </c>
      <c r="F3">
        <v>0.97</v>
      </c>
      <c r="G3">
        <v>70.39</v>
      </c>
      <c r="H3">
        <v>0.84</v>
      </c>
      <c r="I3">
        <f t="shared" ref="I3:I66" si="0">(C3-G3)*(SQRT(10))/(SQRT(D3^2+H3^2))</f>
        <v>3.6594911287483201</v>
      </c>
      <c r="J3">
        <f t="shared" ref="J3:J66" si="1">IF(I3&gt;1.734064,1,0)</f>
        <v>1</v>
      </c>
      <c r="K3">
        <f t="shared" ref="K3:K66" si="2">IF(I3&gt;2.55238,1,0)</f>
        <v>1</v>
      </c>
      <c r="L3">
        <f t="shared" ref="L3:L66" si="3">IF(I3&gt;2.87844,1,0)</f>
        <v>1</v>
      </c>
      <c r="M3">
        <v>70.19</v>
      </c>
      <c r="N3">
        <v>0.92</v>
      </c>
      <c r="O3">
        <f t="shared" ref="O3:O4" si="4">(C3-M3)*(SQRT(10))/(SQRT(D3^2+N3^2))</f>
        <v>3.9487898034697047</v>
      </c>
      <c r="P3">
        <f t="shared" ref="P3:P4" si="5">IF(O3&gt;1.734064,1,0)</f>
        <v>1</v>
      </c>
      <c r="Q3">
        <f t="shared" ref="Q3:Q4" si="6">IF(O3&gt;2.55238,1,0)</f>
        <v>1</v>
      </c>
      <c r="R3">
        <f t="shared" ref="R3:R4" si="7">IF(O3&gt;2.87844,1,0)</f>
        <v>1</v>
      </c>
      <c r="S3">
        <v>72.180000000000007</v>
      </c>
      <c r="T3">
        <v>1.18</v>
      </c>
      <c r="U3">
        <v>71.349999999999994</v>
      </c>
      <c r="V3">
        <v>1</v>
      </c>
      <c r="W3">
        <v>69.989999999999995</v>
      </c>
      <c r="X3">
        <v>0.9</v>
      </c>
      <c r="Y3">
        <f t="shared" ref="Y3:Y4" si="8">(S3-W3)*(SQRT(10))/(SQRT(T3^2+X3^2))</f>
        <v>4.6665509905577718</v>
      </c>
      <c r="Z3">
        <f t="shared" ref="Z3:Z4" si="9">IF(Y3&gt;1.734064,1,0)</f>
        <v>1</v>
      </c>
      <c r="AA3">
        <f t="shared" ref="AA3:AA4" si="10">IF(Y3&gt;2.55238,1,0)</f>
        <v>1</v>
      </c>
      <c r="AB3">
        <f t="shared" ref="AB3:AB4" si="11">IF(Y3&gt;2.87844,1,0)</f>
        <v>1</v>
      </c>
      <c r="AC3">
        <v>69.91</v>
      </c>
      <c r="AD3">
        <v>0.73</v>
      </c>
      <c r="AE3">
        <f t="shared" ref="AE3:AE4" si="12">(S3-AC3)*(SQRT(10))/(SQRT(T3^2+AD3^2))</f>
        <v>5.1734070643440493</v>
      </c>
      <c r="AF3">
        <f t="shared" ref="AF3:AF4" si="13">IF(AE3&gt;1.734064,1,0)</f>
        <v>1</v>
      </c>
      <c r="AG3">
        <f t="shared" ref="AG3:AG4" si="14">IF(AE3&gt;2.55238,1,0)</f>
        <v>1</v>
      </c>
      <c r="AH3">
        <f t="shared" ref="AH3:AH4" si="15">IF(AE3&gt;2.87844,1,0)</f>
        <v>1</v>
      </c>
    </row>
    <row r="4" spans="1:34" x14ac:dyDescent="0.35">
      <c r="B4" t="s">
        <v>24</v>
      </c>
      <c r="C4">
        <v>70.17</v>
      </c>
      <c r="D4">
        <v>1.47</v>
      </c>
      <c r="E4">
        <v>71.5</v>
      </c>
      <c r="F4">
        <v>0.99</v>
      </c>
      <c r="G4">
        <v>70.42</v>
      </c>
      <c r="H4">
        <v>0.81</v>
      </c>
      <c r="I4">
        <f t="shared" si="0"/>
        <v>-0.47102784912018458</v>
      </c>
      <c r="J4">
        <f t="shared" si="1"/>
        <v>0</v>
      </c>
      <c r="K4">
        <f t="shared" si="2"/>
        <v>0</v>
      </c>
      <c r="L4">
        <f t="shared" si="3"/>
        <v>0</v>
      </c>
      <c r="M4">
        <v>70.23</v>
      </c>
      <c r="N4">
        <v>0.9</v>
      </c>
      <c r="O4">
        <f t="shared" si="4"/>
        <v>-0.11007969903371209</v>
      </c>
      <c r="P4">
        <f t="shared" si="5"/>
        <v>0</v>
      </c>
      <c r="Q4">
        <f t="shared" si="6"/>
        <v>0</v>
      </c>
      <c r="R4">
        <f t="shared" si="7"/>
        <v>0</v>
      </c>
      <c r="S4">
        <v>70.040000000000006</v>
      </c>
      <c r="T4">
        <v>1.51</v>
      </c>
      <c r="U4">
        <v>71.36</v>
      </c>
      <c r="V4">
        <v>1</v>
      </c>
      <c r="W4">
        <v>69.98</v>
      </c>
      <c r="X4">
        <v>0.87</v>
      </c>
      <c r="Y4">
        <f t="shared" si="8"/>
        <v>0.10887517207867273</v>
      </c>
      <c r="Z4">
        <f t="shared" si="9"/>
        <v>0</v>
      </c>
      <c r="AA4">
        <f t="shared" si="10"/>
        <v>0</v>
      </c>
      <c r="AB4">
        <f t="shared" si="11"/>
        <v>0</v>
      </c>
      <c r="AC4">
        <v>69.91</v>
      </c>
      <c r="AD4">
        <v>0.72</v>
      </c>
      <c r="AE4">
        <f t="shared" si="12"/>
        <v>0.24574274022235934</v>
      </c>
      <c r="AF4">
        <f t="shared" si="13"/>
        <v>0</v>
      </c>
      <c r="AG4">
        <f t="shared" si="14"/>
        <v>0</v>
      </c>
      <c r="AH4">
        <f t="shared" si="15"/>
        <v>0</v>
      </c>
    </row>
    <row r="5" spans="1:34" x14ac:dyDescent="0.35">
      <c r="A5" t="s">
        <v>25</v>
      </c>
      <c r="B5" t="s">
        <v>26</v>
      </c>
      <c r="C5">
        <v>68.09</v>
      </c>
      <c r="D5">
        <v>1.59</v>
      </c>
      <c r="E5">
        <v>67.59</v>
      </c>
      <c r="F5">
        <v>1.39</v>
      </c>
      <c r="G5">
        <v>65.069999999999993</v>
      </c>
      <c r="H5">
        <v>1.1200000000000001</v>
      </c>
      <c r="I5">
        <f t="shared" si="0"/>
        <v>4.9104068237925942</v>
      </c>
      <c r="J5">
        <f t="shared" si="1"/>
        <v>1</v>
      </c>
      <c r="K5">
        <f t="shared" si="2"/>
        <v>1</v>
      </c>
      <c r="L5">
        <f t="shared" si="3"/>
        <v>1</v>
      </c>
      <c r="M5">
        <v>65.02</v>
      </c>
      <c r="N5">
        <v>1.32</v>
      </c>
      <c r="O5">
        <f t="shared" ref="O5:O68" si="16">(C5-M5)*(SQRT(10))/(SQRT(D5^2+N5^2))</f>
        <v>4.6978485561033718</v>
      </c>
      <c r="P5">
        <f t="shared" ref="P5:P68" si="17">IF(O5&gt;1.734064,1,0)</f>
        <v>1</v>
      </c>
      <c r="Q5">
        <f t="shared" ref="Q5:Q68" si="18">IF(O5&gt;2.55238,1,0)</f>
        <v>1</v>
      </c>
      <c r="R5">
        <f t="shared" ref="R5:R68" si="19">IF(O5&gt;2.87844,1,0)</f>
        <v>1</v>
      </c>
      <c r="S5">
        <v>67.150000000000006</v>
      </c>
      <c r="T5">
        <v>1.74</v>
      </c>
      <c r="U5">
        <v>66.84</v>
      </c>
      <c r="V5">
        <v>1.45</v>
      </c>
      <c r="W5">
        <v>63.04</v>
      </c>
      <c r="X5">
        <v>1.6</v>
      </c>
      <c r="Y5">
        <f t="shared" ref="Y5:Y68" si="20">(S5-W5)*(SQRT(10))/(SQRT(T5^2+X5^2))</f>
        <v>5.4983093087322938</v>
      </c>
      <c r="Z5">
        <f t="shared" ref="Z5:Z68" si="21">IF(Y5&gt;1.734064,1,0)</f>
        <v>1</v>
      </c>
      <c r="AA5">
        <f t="shared" ref="AA5:AA68" si="22">IF(Y5&gt;2.55238,1,0)</f>
        <v>1</v>
      </c>
      <c r="AB5">
        <f t="shared" ref="AB5:AB68" si="23">IF(Y5&gt;2.87844,1,0)</f>
        <v>1</v>
      </c>
      <c r="AC5">
        <v>62.82</v>
      </c>
      <c r="AD5">
        <v>1.51</v>
      </c>
      <c r="AE5">
        <f t="shared" ref="AE5:AE68" si="24">(S5-AC5)*(SQRT(10))/(SQRT(T5^2+AD5^2))</f>
        <v>5.9433966129313625</v>
      </c>
      <c r="AF5">
        <f t="shared" ref="AF5:AF68" si="25">IF(AE5&gt;1.734064,1,0)</f>
        <v>1</v>
      </c>
      <c r="AG5">
        <f t="shared" ref="AG5:AG68" si="26">IF(AE5&gt;2.55238,1,0)</f>
        <v>1</v>
      </c>
      <c r="AH5">
        <f t="shared" ref="AH5:AH68" si="27">IF(AE5&gt;2.87844,1,0)</f>
        <v>1</v>
      </c>
    </row>
    <row r="6" spans="1:34" x14ac:dyDescent="0.35">
      <c r="B6" t="s">
        <v>27</v>
      </c>
      <c r="C6">
        <v>65.55</v>
      </c>
      <c r="D6">
        <v>1.74</v>
      </c>
      <c r="E6">
        <v>65.34</v>
      </c>
      <c r="F6">
        <v>1.2</v>
      </c>
      <c r="G6">
        <v>61.64</v>
      </c>
      <c r="H6">
        <v>1.43</v>
      </c>
      <c r="I6">
        <f t="shared" si="0"/>
        <v>5.4899163803273581</v>
      </c>
      <c r="J6">
        <f t="shared" si="1"/>
        <v>1</v>
      </c>
      <c r="K6">
        <f t="shared" si="2"/>
        <v>1</v>
      </c>
      <c r="L6">
        <f t="shared" si="3"/>
        <v>1</v>
      </c>
      <c r="M6">
        <v>61.79</v>
      </c>
      <c r="N6">
        <v>1.42</v>
      </c>
      <c r="O6">
        <f t="shared" si="16"/>
        <v>5.2941995401398296</v>
      </c>
      <c r="P6">
        <f t="shared" si="17"/>
        <v>1</v>
      </c>
      <c r="Q6">
        <f t="shared" si="18"/>
        <v>1</v>
      </c>
      <c r="R6">
        <f t="shared" si="19"/>
        <v>1</v>
      </c>
      <c r="S6">
        <v>64.290000000000006</v>
      </c>
      <c r="T6">
        <v>1.91</v>
      </c>
      <c r="U6">
        <v>63.93</v>
      </c>
      <c r="V6">
        <v>1.22</v>
      </c>
      <c r="W6">
        <v>58.42</v>
      </c>
      <c r="X6">
        <v>1.76</v>
      </c>
      <c r="Y6">
        <f t="shared" si="20"/>
        <v>7.1470132910927182</v>
      </c>
      <c r="Z6">
        <f t="shared" si="21"/>
        <v>1</v>
      </c>
      <c r="AA6">
        <f t="shared" si="22"/>
        <v>1</v>
      </c>
      <c r="AB6">
        <f t="shared" si="23"/>
        <v>1</v>
      </c>
      <c r="AC6">
        <v>58.17</v>
      </c>
      <c r="AD6">
        <v>2.4300000000000002</v>
      </c>
      <c r="AE6">
        <f t="shared" si="24"/>
        <v>6.261545392003196</v>
      </c>
      <c r="AF6">
        <f t="shared" si="25"/>
        <v>1</v>
      </c>
      <c r="AG6">
        <f t="shared" si="26"/>
        <v>1</v>
      </c>
      <c r="AH6">
        <f t="shared" si="27"/>
        <v>1</v>
      </c>
    </row>
    <row r="7" spans="1:34" x14ac:dyDescent="0.35">
      <c r="B7" t="s">
        <v>28</v>
      </c>
      <c r="C7">
        <v>62.49</v>
      </c>
      <c r="D7">
        <v>2.06</v>
      </c>
      <c r="E7">
        <v>65.34</v>
      </c>
      <c r="F7">
        <v>1.17</v>
      </c>
      <c r="G7">
        <v>61.63</v>
      </c>
      <c r="H7">
        <v>1.47</v>
      </c>
      <c r="I7">
        <f t="shared" si="0"/>
        <v>1.0746222694946532</v>
      </c>
      <c r="J7">
        <f t="shared" si="1"/>
        <v>0</v>
      </c>
      <c r="K7">
        <f t="shared" si="2"/>
        <v>0</v>
      </c>
      <c r="L7">
        <f t="shared" si="3"/>
        <v>0</v>
      </c>
      <c r="M7">
        <v>61.81</v>
      </c>
      <c r="N7">
        <v>1.41</v>
      </c>
      <c r="O7">
        <f t="shared" si="16"/>
        <v>0.86140153989336499</v>
      </c>
      <c r="P7">
        <f t="shared" si="17"/>
        <v>0</v>
      </c>
      <c r="Q7">
        <f t="shared" si="18"/>
        <v>0</v>
      </c>
      <c r="R7">
        <f t="shared" si="19"/>
        <v>0</v>
      </c>
      <c r="S7">
        <v>60.43</v>
      </c>
      <c r="T7">
        <v>2.21</v>
      </c>
      <c r="U7">
        <v>63.9</v>
      </c>
      <c r="V7">
        <v>1.23</v>
      </c>
      <c r="W7">
        <v>58.41</v>
      </c>
      <c r="X7">
        <v>1.76</v>
      </c>
      <c r="Y7">
        <f t="shared" si="20"/>
        <v>2.2610161751090274</v>
      </c>
      <c r="Z7">
        <f t="shared" si="21"/>
        <v>1</v>
      </c>
      <c r="AA7">
        <f t="shared" si="22"/>
        <v>0</v>
      </c>
      <c r="AB7">
        <f t="shared" si="23"/>
        <v>0</v>
      </c>
      <c r="AC7">
        <v>58.18</v>
      </c>
      <c r="AD7">
        <v>2.4700000000000002</v>
      </c>
      <c r="AE7">
        <f t="shared" si="24"/>
        <v>2.1467550217363001</v>
      </c>
      <c r="AF7">
        <f t="shared" si="25"/>
        <v>1</v>
      </c>
      <c r="AG7">
        <f t="shared" si="26"/>
        <v>0</v>
      </c>
      <c r="AH7">
        <f t="shared" si="27"/>
        <v>0</v>
      </c>
    </row>
    <row r="8" spans="1:34" x14ac:dyDescent="0.35">
      <c r="B8" t="s">
        <v>29</v>
      </c>
      <c r="C8">
        <v>59.34</v>
      </c>
      <c r="D8">
        <v>2.76</v>
      </c>
      <c r="E8">
        <v>62.38</v>
      </c>
      <c r="F8">
        <v>1.46</v>
      </c>
      <c r="G8">
        <v>57.69</v>
      </c>
      <c r="H8">
        <v>1.72</v>
      </c>
      <c r="I8">
        <f t="shared" si="0"/>
        <v>1.6044390482678597</v>
      </c>
      <c r="J8">
        <f t="shared" si="1"/>
        <v>0</v>
      </c>
      <c r="K8">
        <f t="shared" si="2"/>
        <v>0</v>
      </c>
      <c r="L8">
        <f t="shared" si="3"/>
        <v>0</v>
      </c>
      <c r="M8">
        <v>58.03</v>
      </c>
      <c r="N8">
        <v>1.5</v>
      </c>
      <c r="O8">
        <f t="shared" si="16"/>
        <v>1.3187592762209943</v>
      </c>
      <c r="P8">
        <f t="shared" si="17"/>
        <v>0</v>
      </c>
      <c r="Q8">
        <f t="shared" si="18"/>
        <v>0</v>
      </c>
      <c r="R8">
        <f t="shared" si="19"/>
        <v>0</v>
      </c>
      <c r="S8">
        <v>56.44</v>
      </c>
      <c r="T8">
        <v>2.6</v>
      </c>
      <c r="U8">
        <v>60.74</v>
      </c>
      <c r="V8">
        <v>1.73</v>
      </c>
      <c r="W8">
        <v>53.31</v>
      </c>
      <c r="X8">
        <v>2.2999999999999998</v>
      </c>
      <c r="Y8">
        <f t="shared" si="20"/>
        <v>2.8513518669009699</v>
      </c>
      <c r="Z8">
        <f t="shared" si="21"/>
        <v>1</v>
      </c>
      <c r="AA8">
        <f t="shared" si="22"/>
        <v>1</v>
      </c>
      <c r="AB8">
        <f t="shared" si="23"/>
        <v>0</v>
      </c>
      <c r="AC8">
        <v>53.45</v>
      </c>
      <c r="AD8">
        <v>2.29</v>
      </c>
      <c r="AE8">
        <f t="shared" si="24"/>
        <v>2.7290179108227068</v>
      </c>
      <c r="AF8">
        <f t="shared" si="25"/>
        <v>1</v>
      </c>
      <c r="AG8">
        <f t="shared" si="26"/>
        <v>1</v>
      </c>
      <c r="AH8">
        <f t="shared" si="27"/>
        <v>0</v>
      </c>
    </row>
    <row r="9" spans="1:34" x14ac:dyDescent="0.35">
      <c r="B9" t="s">
        <v>30</v>
      </c>
      <c r="C9">
        <v>56.17</v>
      </c>
      <c r="D9">
        <v>2.2799999999999998</v>
      </c>
      <c r="E9">
        <v>55.76</v>
      </c>
      <c r="F9">
        <v>1.7</v>
      </c>
      <c r="G9">
        <v>48.5</v>
      </c>
      <c r="H9">
        <v>2.58</v>
      </c>
      <c r="I9">
        <f t="shared" si="0"/>
        <v>7.0444687713558443</v>
      </c>
      <c r="J9">
        <f t="shared" si="1"/>
        <v>1</v>
      </c>
      <c r="K9">
        <f t="shared" si="2"/>
        <v>1</v>
      </c>
      <c r="L9">
        <f t="shared" si="3"/>
        <v>1</v>
      </c>
      <c r="M9">
        <v>49.65</v>
      </c>
      <c r="N9">
        <v>2.46</v>
      </c>
      <c r="O9">
        <f t="shared" si="16"/>
        <v>6.1471149511150562</v>
      </c>
      <c r="P9">
        <f t="shared" si="17"/>
        <v>1</v>
      </c>
      <c r="Q9">
        <f t="shared" si="18"/>
        <v>1</v>
      </c>
      <c r="R9">
        <f t="shared" si="19"/>
        <v>1</v>
      </c>
      <c r="S9">
        <v>51.85</v>
      </c>
      <c r="T9">
        <v>2.21</v>
      </c>
      <c r="U9">
        <v>52.48</v>
      </c>
      <c r="V9">
        <v>1.66</v>
      </c>
      <c r="W9">
        <v>42.91</v>
      </c>
      <c r="X9">
        <v>2.2200000000000002</v>
      </c>
      <c r="Y9">
        <f t="shared" si="20"/>
        <v>9.0250098364362348</v>
      </c>
      <c r="Z9">
        <f t="shared" si="21"/>
        <v>1</v>
      </c>
      <c r="AA9">
        <f t="shared" si="22"/>
        <v>1</v>
      </c>
      <c r="AB9">
        <f t="shared" si="23"/>
        <v>1</v>
      </c>
      <c r="AC9">
        <v>43.19</v>
      </c>
      <c r="AD9">
        <v>2.41</v>
      </c>
      <c r="AE9">
        <f t="shared" si="24"/>
        <v>8.3749911185035</v>
      </c>
      <c r="AF9">
        <f t="shared" si="25"/>
        <v>1</v>
      </c>
      <c r="AG9">
        <f t="shared" si="26"/>
        <v>1</v>
      </c>
      <c r="AH9">
        <f t="shared" si="27"/>
        <v>1</v>
      </c>
    </row>
    <row r="10" spans="1:34" x14ac:dyDescent="0.35">
      <c r="B10" t="s">
        <v>31</v>
      </c>
      <c r="C10">
        <v>52.47</v>
      </c>
      <c r="D10">
        <v>2.39</v>
      </c>
      <c r="E10">
        <v>52.33</v>
      </c>
      <c r="F10">
        <v>1.55</v>
      </c>
      <c r="G10">
        <v>43.86</v>
      </c>
      <c r="H10">
        <v>2.21</v>
      </c>
      <c r="I10">
        <f t="shared" si="0"/>
        <v>8.3642706653500802</v>
      </c>
      <c r="J10">
        <f t="shared" si="1"/>
        <v>1</v>
      </c>
      <c r="K10">
        <f t="shared" si="2"/>
        <v>1</v>
      </c>
      <c r="L10">
        <f t="shared" si="3"/>
        <v>1</v>
      </c>
      <c r="M10">
        <v>45.57</v>
      </c>
      <c r="N10">
        <v>2.21</v>
      </c>
      <c r="O10">
        <f t="shared" si="16"/>
        <v>6.7030740523711438</v>
      </c>
      <c r="P10">
        <f t="shared" si="17"/>
        <v>1</v>
      </c>
      <c r="Q10">
        <f t="shared" si="18"/>
        <v>1</v>
      </c>
      <c r="R10">
        <f t="shared" si="19"/>
        <v>1</v>
      </c>
      <c r="S10">
        <v>47.3</v>
      </c>
      <c r="T10">
        <v>2.34</v>
      </c>
      <c r="U10">
        <v>47.36</v>
      </c>
      <c r="V10">
        <v>1.25</v>
      </c>
      <c r="W10">
        <v>37.93</v>
      </c>
      <c r="X10">
        <v>2.02</v>
      </c>
      <c r="Y10">
        <f t="shared" si="20"/>
        <v>9.5852075320463701</v>
      </c>
      <c r="Z10">
        <f t="shared" si="21"/>
        <v>1</v>
      </c>
      <c r="AA10">
        <f t="shared" si="22"/>
        <v>1</v>
      </c>
      <c r="AB10">
        <f t="shared" si="23"/>
        <v>1</v>
      </c>
      <c r="AC10">
        <v>38.049999999999997</v>
      </c>
      <c r="AD10">
        <v>2.56</v>
      </c>
      <c r="AE10">
        <f t="shared" si="24"/>
        <v>8.4338012046734185</v>
      </c>
      <c r="AF10">
        <f t="shared" si="25"/>
        <v>1</v>
      </c>
      <c r="AG10">
        <f t="shared" si="26"/>
        <v>1</v>
      </c>
      <c r="AH10">
        <f t="shared" si="27"/>
        <v>1</v>
      </c>
    </row>
    <row r="11" spans="1:34" x14ac:dyDescent="0.35">
      <c r="B11" t="s">
        <v>32</v>
      </c>
      <c r="C11">
        <v>48.81</v>
      </c>
      <c r="D11">
        <v>2.58</v>
      </c>
      <c r="E11">
        <v>48.33</v>
      </c>
      <c r="F11">
        <v>1.63</v>
      </c>
      <c r="G11">
        <v>38.71</v>
      </c>
      <c r="H11">
        <v>1.81</v>
      </c>
      <c r="I11">
        <f t="shared" si="0"/>
        <v>10.134261044431788</v>
      </c>
      <c r="J11">
        <f t="shared" si="1"/>
        <v>1</v>
      </c>
      <c r="K11">
        <f t="shared" si="2"/>
        <v>1</v>
      </c>
      <c r="L11">
        <f t="shared" si="3"/>
        <v>1</v>
      </c>
      <c r="M11">
        <v>41.39</v>
      </c>
      <c r="N11">
        <v>2.54</v>
      </c>
      <c r="O11">
        <f t="shared" si="16"/>
        <v>6.4809055000124465</v>
      </c>
      <c r="P11">
        <f t="shared" si="17"/>
        <v>1</v>
      </c>
      <c r="Q11">
        <f t="shared" si="18"/>
        <v>1</v>
      </c>
      <c r="R11">
        <f t="shared" si="19"/>
        <v>1</v>
      </c>
      <c r="S11">
        <v>41.89</v>
      </c>
      <c r="T11">
        <v>2.2799999999999998</v>
      </c>
      <c r="U11">
        <v>41.93</v>
      </c>
      <c r="V11">
        <v>1.8</v>
      </c>
      <c r="W11">
        <v>33.229999999999997</v>
      </c>
      <c r="X11">
        <v>2.08</v>
      </c>
      <c r="Y11">
        <f t="shared" si="20"/>
        <v>8.8733979586233787</v>
      </c>
      <c r="Z11">
        <f t="shared" si="21"/>
        <v>1</v>
      </c>
      <c r="AA11">
        <f t="shared" si="22"/>
        <v>1</v>
      </c>
      <c r="AB11">
        <f t="shared" si="23"/>
        <v>1</v>
      </c>
      <c r="AC11">
        <v>33.39</v>
      </c>
      <c r="AD11">
        <v>2.12</v>
      </c>
      <c r="AE11">
        <f t="shared" si="24"/>
        <v>8.6336472386701075</v>
      </c>
      <c r="AF11">
        <f t="shared" si="25"/>
        <v>1</v>
      </c>
      <c r="AG11">
        <f t="shared" si="26"/>
        <v>1</v>
      </c>
      <c r="AH11">
        <f t="shared" si="27"/>
        <v>1</v>
      </c>
    </row>
    <row r="12" spans="1:34" x14ac:dyDescent="0.35">
      <c r="B12" t="s">
        <v>22</v>
      </c>
      <c r="C12">
        <v>66.459999999999994</v>
      </c>
      <c r="D12">
        <v>2.84</v>
      </c>
      <c r="E12">
        <v>65.150000000000006</v>
      </c>
      <c r="F12">
        <v>2.37</v>
      </c>
      <c r="G12">
        <v>62.17</v>
      </c>
      <c r="H12">
        <v>2.41</v>
      </c>
      <c r="I12">
        <f t="shared" si="0"/>
        <v>3.6421777971535603</v>
      </c>
      <c r="J12">
        <f t="shared" si="1"/>
        <v>1</v>
      </c>
      <c r="K12">
        <f t="shared" si="2"/>
        <v>1</v>
      </c>
      <c r="L12">
        <f t="shared" si="3"/>
        <v>1</v>
      </c>
      <c r="M12">
        <v>60.28</v>
      </c>
      <c r="N12">
        <v>3.58</v>
      </c>
      <c r="O12">
        <f t="shared" si="16"/>
        <v>4.2766373975733227</v>
      </c>
      <c r="P12">
        <f t="shared" si="17"/>
        <v>1</v>
      </c>
      <c r="Q12">
        <f t="shared" si="18"/>
        <v>1</v>
      </c>
      <c r="R12">
        <f t="shared" si="19"/>
        <v>1</v>
      </c>
      <c r="S12">
        <v>64.040000000000006</v>
      </c>
      <c r="T12">
        <v>2.2200000000000002</v>
      </c>
      <c r="U12">
        <v>66.06</v>
      </c>
      <c r="V12">
        <v>1.9</v>
      </c>
      <c r="W12">
        <v>61.92</v>
      </c>
      <c r="X12">
        <v>8.7899999999999991</v>
      </c>
      <c r="Y12">
        <f t="shared" si="20"/>
        <v>0.73946864845319937</v>
      </c>
      <c r="Z12">
        <f t="shared" si="21"/>
        <v>0</v>
      </c>
      <c r="AA12">
        <f t="shared" si="22"/>
        <v>0</v>
      </c>
      <c r="AB12">
        <f t="shared" si="23"/>
        <v>0</v>
      </c>
      <c r="AC12">
        <v>58.12</v>
      </c>
      <c r="AD12">
        <v>13.3</v>
      </c>
      <c r="AE12">
        <f t="shared" si="24"/>
        <v>1.3883622318906479</v>
      </c>
      <c r="AF12">
        <f t="shared" si="25"/>
        <v>0</v>
      </c>
      <c r="AG12">
        <f t="shared" si="26"/>
        <v>0</v>
      </c>
      <c r="AH12">
        <f t="shared" si="27"/>
        <v>0</v>
      </c>
    </row>
    <row r="13" spans="1:34" x14ac:dyDescent="0.35">
      <c r="B13" t="s">
        <v>23</v>
      </c>
      <c r="C13">
        <v>62.08</v>
      </c>
      <c r="D13">
        <v>2.91</v>
      </c>
      <c r="E13">
        <v>61.3</v>
      </c>
      <c r="F13">
        <v>4.17</v>
      </c>
      <c r="G13">
        <v>55.61</v>
      </c>
      <c r="H13">
        <v>5.64</v>
      </c>
      <c r="I13">
        <f t="shared" si="0"/>
        <v>3.2238286405858236</v>
      </c>
      <c r="J13">
        <f t="shared" si="1"/>
        <v>1</v>
      </c>
      <c r="K13">
        <f t="shared" si="2"/>
        <v>1</v>
      </c>
      <c r="L13">
        <f t="shared" si="3"/>
        <v>1</v>
      </c>
      <c r="M13">
        <v>58.73</v>
      </c>
      <c r="N13">
        <v>4.4800000000000004</v>
      </c>
      <c r="O13">
        <f t="shared" si="16"/>
        <v>1.9830297776840895</v>
      </c>
      <c r="P13">
        <f t="shared" si="17"/>
        <v>1</v>
      </c>
      <c r="Q13">
        <f t="shared" si="18"/>
        <v>0</v>
      </c>
      <c r="R13">
        <f t="shared" si="19"/>
        <v>0</v>
      </c>
      <c r="S13">
        <v>60.92</v>
      </c>
      <c r="T13">
        <v>4.72</v>
      </c>
      <c r="U13">
        <v>63.1</v>
      </c>
      <c r="V13">
        <v>1.94</v>
      </c>
      <c r="W13">
        <v>55.62</v>
      </c>
      <c r="X13">
        <v>8.3000000000000007</v>
      </c>
      <c r="Y13">
        <f t="shared" si="20"/>
        <v>1.7553094991297142</v>
      </c>
      <c r="Z13">
        <f t="shared" si="21"/>
        <v>1</v>
      </c>
      <c r="AA13">
        <f t="shared" si="22"/>
        <v>0</v>
      </c>
      <c r="AB13">
        <f t="shared" si="23"/>
        <v>0</v>
      </c>
      <c r="AC13">
        <v>54.98</v>
      </c>
      <c r="AD13">
        <v>6.4</v>
      </c>
      <c r="AE13">
        <f t="shared" si="24"/>
        <v>2.3620876467236736</v>
      </c>
      <c r="AF13">
        <f t="shared" si="25"/>
        <v>1</v>
      </c>
      <c r="AG13">
        <f t="shared" si="26"/>
        <v>0</v>
      </c>
      <c r="AH13">
        <f t="shared" si="27"/>
        <v>0</v>
      </c>
    </row>
    <row r="14" spans="1:34" x14ac:dyDescent="0.35">
      <c r="B14" t="s">
        <v>24</v>
      </c>
      <c r="C14">
        <v>59.88</v>
      </c>
      <c r="D14">
        <v>2.93</v>
      </c>
      <c r="E14">
        <v>61.19</v>
      </c>
      <c r="F14">
        <v>2.74</v>
      </c>
      <c r="G14">
        <v>57.88</v>
      </c>
      <c r="H14">
        <v>5.52</v>
      </c>
      <c r="I14">
        <f t="shared" si="0"/>
        <v>1.0120221235109681</v>
      </c>
      <c r="J14">
        <f t="shared" si="1"/>
        <v>0</v>
      </c>
      <c r="K14">
        <f t="shared" si="2"/>
        <v>0</v>
      </c>
      <c r="L14">
        <f t="shared" si="3"/>
        <v>0</v>
      </c>
      <c r="M14">
        <v>57.58</v>
      </c>
      <c r="N14">
        <v>4.74</v>
      </c>
      <c r="O14">
        <f t="shared" si="16"/>
        <v>1.3052074703035512</v>
      </c>
      <c r="P14">
        <f t="shared" si="17"/>
        <v>0</v>
      </c>
      <c r="Q14">
        <f t="shared" si="18"/>
        <v>0</v>
      </c>
      <c r="R14">
        <f t="shared" si="19"/>
        <v>0</v>
      </c>
      <c r="S14">
        <v>56.64</v>
      </c>
      <c r="T14">
        <v>7.73</v>
      </c>
      <c r="U14">
        <v>62.8</v>
      </c>
      <c r="V14">
        <v>2.37</v>
      </c>
      <c r="W14">
        <v>58.64</v>
      </c>
      <c r="X14">
        <v>5.0999999999999996</v>
      </c>
      <c r="Y14">
        <f t="shared" si="20"/>
        <v>-0.68293640913353648</v>
      </c>
      <c r="Z14">
        <f t="shared" si="21"/>
        <v>0</v>
      </c>
      <c r="AA14">
        <f t="shared" si="22"/>
        <v>0</v>
      </c>
      <c r="AB14">
        <f t="shared" si="23"/>
        <v>0</v>
      </c>
      <c r="AC14">
        <v>55.54</v>
      </c>
      <c r="AD14">
        <v>12.57</v>
      </c>
      <c r="AE14">
        <f t="shared" si="24"/>
        <v>0.2357250980471125</v>
      </c>
      <c r="AF14">
        <f t="shared" si="25"/>
        <v>0</v>
      </c>
      <c r="AG14">
        <f t="shared" si="26"/>
        <v>0</v>
      </c>
      <c r="AH14">
        <f t="shared" si="27"/>
        <v>0</v>
      </c>
    </row>
    <row r="15" spans="1:34" x14ac:dyDescent="0.35">
      <c r="B15" t="s">
        <v>26</v>
      </c>
      <c r="C15">
        <v>56.1</v>
      </c>
      <c r="D15">
        <v>3.77</v>
      </c>
      <c r="E15">
        <v>57.35</v>
      </c>
      <c r="F15">
        <v>4.33</v>
      </c>
      <c r="G15">
        <v>43.57</v>
      </c>
      <c r="H15">
        <v>8.98</v>
      </c>
      <c r="I15">
        <f t="shared" si="0"/>
        <v>4.0684112689121976</v>
      </c>
      <c r="J15">
        <f t="shared" si="1"/>
        <v>1</v>
      </c>
      <c r="K15">
        <f t="shared" si="2"/>
        <v>1</v>
      </c>
      <c r="L15">
        <f t="shared" si="3"/>
        <v>1</v>
      </c>
      <c r="M15">
        <v>49.19</v>
      </c>
      <c r="N15">
        <v>5.13</v>
      </c>
      <c r="O15">
        <f t="shared" si="16"/>
        <v>3.4323440740281108</v>
      </c>
      <c r="P15">
        <f t="shared" si="17"/>
        <v>1</v>
      </c>
      <c r="Q15">
        <f t="shared" si="18"/>
        <v>1</v>
      </c>
      <c r="R15">
        <f t="shared" si="19"/>
        <v>1</v>
      </c>
      <c r="S15">
        <v>52.83</v>
      </c>
      <c r="T15">
        <v>4.43</v>
      </c>
      <c r="U15">
        <v>56.86</v>
      </c>
      <c r="V15">
        <v>4.57</v>
      </c>
      <c r="W15">
        <v>51.18</v>
      </c>
      <c r="X15">
        <v>4.2300000000000004</v>
      </c>
      <c r="Y15">
        <f t="shared" si="20"/>
        <v>0.85185418675752445</v>
      </c>
      <c r="Z15">
        <f t="shared" si="21"/>
        <v>0</v>
      </c>
      <c r="AA15">
        <f t="shared" si="22"/>
        <v>0</v>
      </c>
      <c r="AB15">
        <f t="shared" si="23"/>
        <v>0</v>
      </c>
      <c r="AC15">
        <v>54.04</v>
      </c>
      <c r="AD15">
        <v>7.09</v>
      </c>
      <c r="AE15">
        <f t="shared" si="24"/>
        <v>-0.45768694971565771</v>
      </c>
      <c r="AF15">
        <f t="shared" si="25"/>
        <v>0</v>
      </c>
      <c r="AG15">
        <f t="shared" si="26"/>
        <v>0</v>
      </c>
      <c r="AH15">
        <f t="shared" si="27"/>
        <v>0</v>
      </c>
    </row>
    <row r="16" spans="1:34" x14ac:dyDescent="0.35">
      <c r="A16" t="s">
        <v>33</v>
      </c>
      <c r="B16" t="s">
        <v>27</v>
      </c>
      <c r="C16">
        <v>53.07</v>
      </c>
      <c r="D16">
        <v>4.92</v>
      </c>
      <c r="E16">
        <v>51.18</v>
      </c>
      <c r="F16">
        <v>10.06</v>
      </c>
      <c r="G16">
        <v>45.02</v>
      </c>
      <c r="H16">
        <v>6.99</v>
      </c>
      <c r="I16">
        <f t="shared" si="0"/>
        <v>2.9780825244271147</v>
      </c>
      <c r="J16">
        <f t="shared" si="1"/>
        <v>1</v>
      </c>
      <c r="K16">
        <f t="shared" si="2"/>
        <v>1</v>
      </c>
      <c r="L16">
        <f t="shared" si="3"/>
        <v>1</v>
      </c>
      <c r="M16">
        <v>44.7</v>
      </c>
      <c r="N16">
        <v>6.52</v>
      </c>
      <c r="O16">
        <f t="shared" si="16"/>
        <v>3.2404688734553653</v>
      </c>
      <c r="P16">
        <f t="shared" si="17"/>
        <v>1</v>
      </c>
      <c r="Q16">
        <f t="shared" si="18"/>
        <v>1</v>
      </c>
      <c r="R16">
        <f t="shared" si="19"/>
        <v>1</v>
      </c>
      <c r="S16">
        <v>49.78</v>
      </c>
      <c r="T16">
        <v>5.92</v>
      </c>
      <c r="U16">
        <v>53.62</v>
      </c>
      <c r="V16">
        <v>6.91</v>
      </c>
      <c r="W16">
        <v>46.24</v>
      </c>
      <c r="X16">
        <v>6.07</v>
      </c>
      <c r="Y16">
        <f t="shared" si="20"/>
        <v>1.3202771090116199</v>
      </c>
      <c r="Z16">
        <f t="shared" si="21"/>
        <v>0</v>
      </c>
      <c r="AA16">
        <f t="shared" si="22"/>
        <v>0</v>
      </c>
      <c r="AB16">
        <f t="shared" si="23"/>
        <v>0</v>
      </c>
      <c r="AC16">
        <v>42.28</v>
      </c>
      <c r="AD16">
        <v>12.04</v>
      </c>
      <c r="AE16">
        <f t="shared" si="24"/>
        <v>1.7677276705657117</v>
      </c>
      <c r="AF16">
        <f t="shared" si="25"/>
        <v>1</v>
      </c>
      <c r="AG16">
        <f t="shared" si="26"/>
        <v>0</v>
      </c>
      <c r="AH16">
        <f t="shared" si="27"/>
        <v>0</v>
      </c>
    </row>
    <row r="17" spans="1:34" x14ac:dyDescent="0.35">
      <c r="B17" t="s">
        <v>28</v>
      </c>
      <c r="C17">
        <v>46.85</v>
      </c>
      <c r="D17">
        <v>8.8699999999999992</v>
      </c>
      <c r="E17">
        <v>56.83</v>
      </c>
      <c r="F17">
        <v>2.33</v>
      </c>
      <c r="G17">
        <v>42.69</v>
      </c>
      <c r="H17">
        <v>7.29</v>
      </c>
      <c r="I17">
        <f t="shared" si="0"/>
        <v>1.1457794524712888</v>
      </c>
      <c r="J17">
        <f t="shared" si="1"/>
        <v>0</v>
      </c>
      <c r="K17">
        <f t="shared" si="2"/>
        <v>0</v>
      </c>
      <c r="L17">
        <f t="shared" si="3"/>
        <v>0</v>
      </c>
      <c r="M17">
        <v>43.9</v>
      </c>
      <c r="N17">
        <v>8.8000000000000007</v>
      </c>
      <c r="O17">
        <f t="shared" si="16"/>
        <v>0.7466155940633844</v>
      </c>
      <c r="P17">
        <f t="shared" si="17"/>
        <v>0</v>
      </c>
      <c r="Q17">
        <f t="shared" si="18"/>
        <v>0</v>
      </c>
      <c r="R17">
        <f t="shared" si="19"/>
        <v>0</v>
      </c>
      <c r="S17">
        <v>49.27</v>
      </c>
      <c r="T17">
        <v>8.32</v>
      </c>
      <c r="U17">
        <v>56.55</v>
      </c>
      <c r="V17">
        <v>3.89</v>
      </c>
      <c r="W17">
        <v>41.69</v>
      </c>
      <c r="X17">
        <v>8.4</v>
      </c>
      <c r="Y17">
        <f t="shared" si="20"/>
        <v>2.0274164185907009</v>
      </c>
      <c r="Z17">
        <f t="shared" si="21"/>
        <v>1</v>
      </c>
      <c r="AA17">
        <f t="shared" si="22"/>
        <v>0</v>
      </c>
      <c r="AB17">
        <f t="shared" si="23"/>
        <v>0</v>
      </c>
      <c r="AC17">
        <v>43.96</v>
      </c>
      <c r="AD17">
        <v>9</v>
      </c>
      <c r="AE17">
        <f t="shared" si="24"/>
        <v>1.3700208386282398</v>
      </c>
      <c r="AF17">
        <f t="shared" si="25"/>
        <v>0</v>
      </c>
      <c r="AG17">
        <f t="shared" si="26"/>
        <v>0</v>
      </c>
      <c r="AH17">
        <f t="shared" si="27"/>
        <v>0</v>
      </c>
    </row>
    <row r="18" spans="1:34" x14ac:dyDescent="0.35">
      <c r="B18" t="s">
        <v>29</v>
      </c>
      <c r="C18">
        <v>45.47</v>
      </c>
      <c r="D18">
        <v>6.33</v>
      </c>
      <c r="E18">
        <v>49.32</v>
      </c>
      <c r="F18">
        <v>7.73</v>
      </c>
      <c r="G18">
        <v>39.64</v>
      </c>
      <c r="H18">
        <v>8.64</v>
      </c>
      <c r="I18">
        <f t="shared" si="0"/>
        <v>1.7212811980640936</v>
      </c>
      <c r="J18">
        <f t="shared" si="1"/>
        <v>0</v>
      </c>
      <c r="K18">
        <f t="shared" si="2"/>
        <v>0</v>
      </c>
      <c r="L18">
        <f t="shared" si="3"/>
        <v>0</v>
      </c>
      <c r="M18">
        <v>40.65</v>
      </c>
      <c r="N18">
        <v>5.4</v>
      </c>
      <c r="O18">
        <f t="shared" si="16"/>
        <v>1.8319065805650543</v>
      </c>
      <c r="P18">
        <f t="shared" si="17"/>
        <v>1</v>
      </c>
      <c r="Q18">
        <f t="shared" si="18"/>
        <v>0</v>
      </c>
      <c r="R18">
        <f t="shared" si="19"/>
        <v>0</v>
      </c>
      <c r="S18">
        <v>40.58</v>
      </c>
      <c r="T18">
        <v>8.9600000000000009</v>
      </c>
      <c r="U18">
        <v>53.42</v>
      </c>
      <c r="V18">
        <v>4.7</v>
      </c>
      <c r="W18">
        <v>41.64</v>
      </c>
      <c r="X18">
        <v>7.89</v>
      </c>
      <c r="Y18">
        <f t="shared" si="20"/>
        <v>-0.28076766211580001</v>
      </c>
      <c r="Z18">
        <f t="shared" si="21"/>
        <v>0</v>
      </c>
      <c r="AA18">
        <f t="shared" si="22"/>
        <v>0</v>
      </c>
      <c r="AB18">
        <f t="shared" si="23"/>
        <v>0</v>
      </c>
      <c r="AC18">
        <v>44.7</v>
      </c>
      <c r="AD18">
        <v>3.35</v>
      </c>
      <c r="AE18">
        <f t="shared" si="24"/>
        <v>-1.3619994717085731</v>
      </c>
      <c r="AF18">
        <f t="shared" si="25"/>
        <v>0</v>
      </c>
      <c r="AG18">
        <f t="shared" si="26"/>
        <v>0</v>
      </c>
      <c r="AH18">
        <f t="shared" si="27"/>
        <v>0</v>
      </c>
    </row>
    <row r="19" spans="1:34" x14ac:dyDescent="0.35">
      <c r="B19" t="s">
        <v>30</v>
      </c>
      <c r="C19">
        <v>38.74</v>
      </c>
      <c r="D19">
        <v>8.89</v>
      </c>
      <c r="E19">
        <v>44.01</v>
      </c>
      <c r="F19">
        <v>7.75</v>
      </c>
      <c r="G19">
        <v>31.46</v>
      </c>
      <c r="H19">
        <v>6.04</v>
      </c>
      <c r="I19">
        <f t="shared" si="0"/>
        <v>2.141976155082232</v>
      </c>
      <c r="J19">
        <f t="shared" si="1"/>
        <v>1</v>
      </c>
      <c r="K19">
        <f t="shared" si="2"/>
        <v>0</v>
      </c>
      <c r="L19">
        <f t="shared" si="3"/>
        <v>0</v>
      </c>
      <c r="M19">
        <v>32.28</v>
      </c>
      <c r="N19">
        <v>8.11</v>
      </c>
      <c r="O19">
        <f t="shared" si="16"/>
        <v>1.6976256897817195</v>
      </c>
      <c r="P19">
        <f t="shared" si="17"/>
        <v>0</v>
      </c>
      <c r="Q19">
        <f t="shared" si="18"/>
        <v>0</v>
      </c>
      <c r="R19">
        <f t="shared" si="19"/>
        <v>0</v>
      </c>
      <c r="S19">
        <v>36.76</v>
      </c>
      <c r="T19">
        <v>7.34</v>
      </c>
      <c r="U19">
        <v>44.09</v>
      </c>
      <c r="V19">
        <v>8.14</v>
      </c>
      <c r="W19">
        <v>37.44</v>
      </c>
      <c r="X19">
        <v>7.27</v>
      </c>
      <c r="Y19">
        <f t="shared" si="20"/>
        <v>-0.20814630697099887</v>
      </c>
      <c r="Z19">
        <f t="shared" si="21"/>
        <v>0</v>
      </c>
      <c r="AA19">
        <f t="shared" si="22"/>
        <v>0</v>
      </c>
      <c r="AB19">
        <f t="shared" si="23"/>
        <v>0</v>
      </c>
      <c r="AC19">
        <v>33.96</v>
      </c>
      <c r="AD19">
        <v>7.38</v>
      </c>
      <c r="AE19">
        <f t="shared" si="24"/>
        <v>0.85067489414082564</v>
      </c>
      <c r="AF19">
        <f t="shared" si="25"/>
        <v>0</v>
      </c>
      <c r="AG19">
        <f t="shared" si="26"/>
        <v>0</v>
      </c>
      <c r="AH19">
        <f t="shared" si="27"/>
        <v>0</v>
      </c>
    </row>
    <row r="20" spans="1:34" x14ac:dyDescent="0.35">
      <c r="B20" t="s">
        <v>31</v>
      </c>
      <c r="C20">
        <v>41.89</v>
      </c>
      <c r="D20">
        <v>6.73</v>
      </c>
      <c r="E20">
        <v>43.71</v>
      </c>
      <c r="F20">
        <v>4.72</v>
      </c>
      <c r="G20">
        <v>29.48</v>
      </c>
      <c r="H20">
        <v>6.39</v>
      </c>
      <c r="I20">
        <f t="shared" si="0"/>
        <v>4.2287028071335904</v>
      </c>
      <c r="J20">
        <f t="shared" si="1"/>
        <v>1</v>
      </c>
      <c r="K20">
        <f t="shared" si="2"/>
        <v>1</v>
      </c>
      <c r="L20">
        <f t="shared" si="3"/>
        <v>1</v>
      </c>
      <c r="M20">
        <v>27.27</v>
      </c>
      <c r="N20">
        <v>9.2899999999999991</v>
      </c>
      <c r="O20">
        <f t="shared" si="16"/>
        <v>4.030179394287015</v>
      </c>
      <c r="P20">
        <f t="shared" si="17"/>
        <v>1</v>
      </c>
      <c r="Q20">
        <f t="shared" si="18"/>
        <v>1</v>
      </c>
      <c r="R20">
        <f t="shared" si="19"/>
        <v>1</v>
      </c>
      <c r="S20">
        <v>32.619999999999997</v>
      </c>
      <c r="T20">
        <v>6.84</v>
      </c>
      <c r="U20">
        <v>44.71</v>
      </c>
      <c r="V20">
        <v>5.86</v>
      </c>
      <c r="W20">
        <v>32.83</v>
      </c>
      <c r="X20">
        <v>4.41</v>
      </c>
      <c r="Y20">
        <f t="shared" si="20"/>
        <v>-8.1598051155402335E-2</v>
      </c>
      <c r="Z20">
        <f t="shared" si="21"/>
        <v>0</v>
      </c>
      <c r="AA20">
        <f t="shared" si="22"/>
        <v>0</v>
      </c>
      <c r="AB20">
        <f t="shared" si="23"/>
        <v>0</v>
      </c>
      <c r="AC20">
        <v>34.200000000000003</v>
      </c>
      <c r="AD20">
        <v>7.13</v>
      </c>
      <c r="AE20">
        <f t="shared" si="24"/>
        <v>-0.50568739033222843</v>
      </c>
      <c r="AF20">
        <f t="shared" si="25"/>
        <v>0</v>
      </c>
      <c r="AG20">
        <f t="shared" si="26"/>
        <v>0</v>
      </c>
      <c r="AH20">
        <f t="shared" si="27"/>
        <v>0</v>
      </c>
    </row>
    <row r="21" spans="1:34" x14ac:dyDescent="0.35">
      <c r="B21" t="s">
        <v>32</v>
      </c>
      <c r="C21">
        <v>33.25</v>
      </c>
      <c r="D21">
        <v>8</v>
      </c>
      <c r="E21">
        <v>39.229999999999997</v>
      </c>
      <c r="F21">
        <v>6.73</v>
      </c>
      <c r="G21">
        <v>25.96</v>
      </c>
      <c r="H21">
        <v>5.42</v>
      </c>
      <c r="I21">
        <f t="shared" si="0"/>
        <v>2.3856622868387745</v>
      </c>
      <c r="J21">
        <f t="shared" si="1"/>
        <v>1</v>
      </c>
      <c r="K21">
        <f t="shared" si="2"/>
        <v>0</v>
      </c>
      <c r="L21">
        <f t="shared" si="3"/>
        <v>0</v>
      </c>
      <c r="M21">
        <v>27.17</v>
      </c>
      <c r="N21">
        <v>5.13</v>
      </c>
      <c r="O21">
        <f t="shared" si="16"/>
        <v>2.0231080024936521</v>
      </c>
      <c r="P21">
        <f t="shared" si="17"/>
        <v>1</v>
      </c>
      <c r="Q21">
        <f t="shared" si="18"/>
        <v>0</v>
      </c>
      <c r="R21">
        <f t="shared" si="19"/>
        <v>0</v>
      </c>
      <c r="S21">
        <v>29.62</v>
      </c>
      <c r="T21">
        <v>7.02</v>
      </c>
      <c r="U21">
        <v>38.659999999999997</v>
      </c>
      <c r="V21">
        <v>6.2</v>
      </c>
      <c r="W21">
        <v>31.26</v>
      </c>
      <c r="X21">
        <v>4.34</v>
      </c>
      <c r="Y21">
        <f t="shared" si="20"/>
        <v>-0.62837555185195415</v>
      </c>
      <c r="Z21">
        <f t="shared" si="21"/>
        <v>0</v>
      </c>
      <c r="AA21">
        <f t="shared" si="22"/>
        <v>0</v>
      </c>
      <c r="AB21">
        <f t="shared" si="23"/>
        <v>0</v>
      </c>
      <c r="AC21">
        <v>27.48</v>
      </c>
      <c r="AD21">
        <v>5.88</v>
      </c>
      <c r="AE21">
        <f t="shared" si="24"/>
        <v>0.73900913979352756</v>
      </c>
      <c r="AF21">
        <f t="shared" si="25"/>
        <v>0</v>
      </c>
      <c r="AG21">
        <f t="shared" si="26"/>
        <v>0</v>
      </c>
      <c r="AH21">
        <f t="shared" si="27"/>
        <v>0</v>
      </c>
    </row>
    <row r="22" spans="1:34" x14ac:dyDescent="0.35">
      <c r="B22" t="s">
        <v>22</v>
      </c>
      <c r="C22">
        <v>76.58</v>
      </c>
      <c r="D22">
        <v>2.04</v>
      </c>
      <c r="E22">
        <v>72.83</v>
      </c>
      <c r="F22">
        <v>3.6</v>
      </c>
      <c r="G22">
        <v>71.34</v>
      </c>
      <c r="H22">
        <v>5.36</v>
      </c>
      <c r="I22">
        <f t="shared" si="0"/>
        <v>2.8892919509488411</v>
      </c>
      <c r="J22">
        <f t="shared" si="1"/>
        <v>1</v>
      </c>
      <c r="K22">
        <f t="shared" si="2"/>
        <v>1</v>
      </c>
      <c r="L22">
        <f t="shared" si="3"/>
        <v>1</v>
      </c>
      <c r="M22">
        <v>71.61</v>
      </c>
      <c r="N22">
        <v>5.36</v>
      </c>
      <c r="O22">
        <f t="shared" si="16"/>
        <v>2.7404162206518605</v>
      </c>
      <c r="P22">
        <f t="shared" si="17"/>
        <v>1</v>
      </c>
      <c r="Q22">
        <f t="shared" si="18"/>
        <v>1</v>
      </c>
      <c r="R22">
        <f t="shared" si="19"/>
        <v>0</v>
      </c>
      <c r="S22">
        <v>74.02</v>
      </c>
      <c r="T22">
        <v>2.2000000000000002</v>
      </c>
      <c r="U22">
        <v>73.599999999999994</v>
      </c>
      <c r="V22">
        <v>1.74</v>
      </c>
      <c r="W22">
        <v>71.63</v>
      </c>
      <c r="X22">
        <v>5.38</v>
      </c>
      <c r="Y22">
        <f t="shared" si="20"/>
        <v>1.3002887220560386</v>
      </c>
      <c r="Z22">
        <f t="shared" si="21"/>
        <v>0</v>
      </c>
      <c r="AA22">
        <f t="shared" si="22"/>
        <v>0</v>
      </c>
      <c r="AB22">
        <f t="shared" si="23"/>
        <v>0</v>
      </c>
      <c r="AC22">
        <v>73.14</v>
      </c>
      <c r="AD22">
        <v>2.17</v>
      </c>
      <c r="AE22">
        <f t="shared" si="24"/>
        <v>0.90054620318111123</v>
      </c>
      <c r="AF22">
        <f t="shared" si="25"/>
        <v>0</v>
      </c>
      <c r="AG22">
        <f t="shared" si="26"/>
        <v>0</v>
      </c>
      <c r="AH22">
        <f t="shared" si="27"/>
        <v>0</v>
      </c>
    </row>
    <row r="23" spans="1:34" x14ac:dyDescent="0.35">
      <c r="B23" t="s">
        <v>23</v>
      </c>
      <c r="C23">
        <v>73.19</v>
      </c>
      <c r="D23">
        <v>5.3</v>
      </c>
      <c r="E23">
        <v>72.03</v>
      </c>
      <c r="F23">
        <v>2.89</v>
      </c>
      <c r="G23">
        <v>71.88</v>
      </c>
      <c r="H23">
        <v>5.81</v>
      </c>
      <c r="I23">
        <f t="shared" si="0"/>
        <v>0.52676284731145651</v>
      </c>
      <c r="J23">
        <f t="shared" si="1"/>
        <v>0</v>
      </c>
      <c r="K23">
        <f t="shared" si="2"/>
        <v>0</v>
      </c>
      <c r="L23">
        <f t="shared" si="3"/>
        <v>0</v>
      </c>
      <c r="M23">
        <v>70.48</v>
      </c>
      <c r="N23">
        <v>6.23</v>
      </c>
      <c r="O23">
        <f t="shared" si="16"/>
        <v>1.0477238236843827</v>
      </c>
      <c r="P23">
        <f t="shared" si="17"/>
        <v>0</v>
      </c>
      <c r="Q23">
        <f t="shared" si="18"/>
        <v>0</v>
      </c>
      <c r="R23">
        <f t="shared" si="19"/>
        <v>0</v>
      </c>
      <c r="S23">
        <v>72.95</v>
      </c>
      <c r="T23">
        <v>2.72</v>
      </c>
      <c r="U23">
        <v>73.010000000000005</v>
      </c>
      <c r="V23">
        <v>2.0499999999999998</v>
      </c>
      <c r="W23">
        <v>71.47</v>
      </c>
      <c r="X23">
        <v>3.29</v>
      </c>
      <c r="Y23">
        <f t="shared" si="20"/>
        <v>1.0963714958228341</v>
      </c>
      <c r="Z23">
        <f t="shared" si="21"/>
        <v>0</v>
      </c>
      <c r="AA23">
        <f t="shared" si="22"/>
        <v>0</v>
      </c>
      <c r="AB23">
        <f t="shared" si="23"/>
        <v>0</v>
      </c>
      <c r="AC23">
        <v>71.680000000000007</v>
      </c>
      <c r="AD23">
        <v>3.91</v>
      </c>
      <c r="AE23">
        <f t="shared" si="24"/>
        <v>0.84317936816298256</v>
      </c>
      <c r="AF23">
        <f t="shared" si="25"/>
        <v>0</v>
      </c>
      <c r="AG23">
        <f t="shared" si="26"/>
        <v>0</v>
      </c>
      <c r="AH23">
        <f t="shared" si="27"/>
        <v>0</v>
      </c>
    </row>
    <row r="24" spans="1:34" x14ac:dyDescent="0.35">
      <c r="B24" t="s">
        <v>24</v>
      </c>
      <c r="C24">
        <v>72.260000000000005</v>
      </c>
      <c r="D24">
        <v>5.23</v>
      </c>
      <c r="E24">
        <v>72.03</v>
      </c>
      <c r="F24">
        <v>2.89</v>
      </c>
      <c r="G24">
        <v>71.88</v>
      </c>
      <c r="H24">
        <v>5.81</v>
      </c>
      <c r="I24">
        <f t="shared" si="0"/>
        <v>0.15372022383205705</v>
      </c>
      <c r="J24">
        <f t="shared" si="1"/>
        <v>0</v>
      </c>
      <c r="K24">
        <f t="shared" si="2"/>
        <v>0</v>
      </c>
      <c r="L24">
        <f t="shared" si="3"/>
        <v>0</v>
      </c>
      <c r="M24">
        <v>70.48</v>
      </c>
      <c r="N24">
        <v>6.23</v>
      </c>
      <c r="O24">
        <f t="shared" si="16"/>
        <v>0.69199541731243397</v>
      </c>
      <c r="P24">
        <f t="shared" si="17"/>
        <v>0</v>
      </c>
      <c r="Q24">
        <f t="shared" si="18"/>
        <v>0</v>
      </c>
      <c r="R24">
        <f t="shared" si="19"/>
        <v>0</v>
      </c>
      <c r="S24">
        <v>71.099999999999994</v>
      </c>
      <c r="T24">
        <v>4.76</v>
      </c>
      <c r="U24">
        <v>72.98</v>
      </c>
      <c r="V24">
        <v>2.1</v>
      </c>
      <c r="W24">
        <v>71.47</v>
      </c>
      <c r="X24">
        <v>3.29</v>
      </c>
      <c r="Y24">
        <f t="shared" si="20"/>
        <v>-0.2022078323871587</v>
      </c>
      <c r="Z24">
        <f t="shared" si="21"/>
        <v>0</v>
      </c>
      <c r="AA24">
        <f t="shared" si="22"/>
        <v>0</v>
      </c>
      <c r="AB24">
        <f t="shared" si="23"/>
        <v>0</v>
      </c>
      <c r="AC24">
        <v>71.680000000000007</v>
      </c>
      <c r="AD24">
        <v>3.91</v>
      </c>
      <c r="AE24">
        <f t="shared" si="24"/>
        <v>-0.29774653021517983</v>
      </c>
      <c r="AF24">
        <f t="shared" si="25"/>
        <v>0</v>
      </c>
      <c r="AG24">
        <f t="shared" si="26"/>
        <v>0</v>
      </c>
      <c r="AH24">
        <f t="shared" si="27"/>
        <v>0</v>
      </c>
    </row>
    <row r="25" spans="1:34" x14ac:dyDescent="0.35">
      <c r="B25" t="s">
        <v>26</v>
      </c>
      <c r="C25">
        <v>70.8</v>
      </c>
      <c r="D25">
        <v>4.83</v>
      </c>
      <c r="E25">
        <v>68.48</v>
      </c>
      <c r="F25">
        <v>5.68</v>
      </c>
      <c r="G25">
        <v>68.150000000000006</v>
      </c>
      <c r="H25">
        <v>4.5199999999999996</v>
      </c>
      <c r="I25">
        <f t="shared" si="0"/>
        <v>1.2668076894888962</v>
      </c>
      <c r="J25">
        <f t="shared" si="1"/>
        <v>0</v>
      </c>
      <c r="K25">
        <f t="shared" si="2"/>
        <v>0</v>
      </c>
      <c r="L25">
        <f t="shared" si="3"/>
        <v>0</v>
      </c>
      <c r="M25">
        <v>66.709999999999994</v>
      </c>
      <c r="N25">
        <v>7.75</v>
      </c>
      <c r="O25">
        <f t="shared" si="16"/>
        <v>1.4163241991689459</v>
      </c>
      <c r="P25">
        <f t="shared" si="17"/>
        <v>0</v>
      </c>
      <c r="Q25">
        <f t="shared" si="18"/>
        <v>0</v>
      </c>
      <c r="R25">
        <f t="shared" si="19"/>
        <v>0</v>
      </c>
      <c r="S25">
        <v>68.83</v>
      </c>
      <c r="T25">
        <v>4.37</v>
      </c>
      <c r="U25">
        <v>69.45</v>
      </c>
      <c r="V25">
        <v>3.38</v>
      </c>
      <c r="W25">
        <v>66.47</v>
      </c>
      <c r="X25">
        <v>5.45</v>
      </c>
      <c r="Y25">
        <f t="shared" si="20"/>
        <v>1.0683283709143498</v>
      </c>
      <c r="Z25">
        <f t="shared" si="21"/>
        <v>0</v>
      </c>
      <c r="AA25">
        <f t="shared" si="22"/>
        <v>0</v>
      </c>
      <c r="AB25">
        <f t="shared" si="23"/>
        <v>0</v>
      </c>
      <c r="AC25">
        <v>68.42</v>
      </c>
      <c r="AD25">
        <v>3.21</v>
      </c>
      <c r="AE25">
        <f t="shared" si="24"/>
        <v>0.23911278933366034</v>
      </c>
      <c r="AF25">
        <f t="shared" si="25"/>
        <v>0</v>
      </c>
      <c r="AG25">
        <f t="shared" si="26"/>
        <v>0</v>
      </c>
      <c r="AH25">
        <f t="shared" si="27"/>
        <v>0</v>
      </c>
    </row>
    <row r="26" spans="1:34" x14ac:dyDescent="0.35">
      <c r="A26" t="s">
        <v>34</v>
      </c>
      <c r="B26" t="s">
        <v>27</v>
      </c>
      <c r="C26">
        <v>71.61</v>
      </c>
      <c r="D26">
        <v>3.67</v>
      </c>
      <c r="E26">
        <v>69.62</v>
      </c>
      <c r="F26">
        <v>3.46</v>
      </c>
      <c r="G26">
        <v>66.790000000000006</v>
      </c>
      <c r="H26">
        <v>6.75</v>
      </c>
      <c r="I26">
        <f t="shared" si="0"/>
        <v>1.9838347651438677</v>
      </c>
      <c r="J26">
        <f t="shared" si="1"/>
        <v>1</v>
      </c>
      <c r="K26">
        <f t="shared" si="2"/>
        <v>0</v>
      </c>
      <c r="L26">
        <f t="shared" si="3"/>
        <v>0</v>
      </c>
      <c r="M26">
        <v>66.11</v>
      </c>
      <c r="N26">
        <v>8.15</v>
      </c>
      <c r="O26">
        <f t="shared" si="16"/>
        <v>1.9458648525676705</v>
      </c>
      <c r="P26">
        <f t="shared" si="17"/>
        <v>1</v>
      </c>
      <c r="Q26">
        <f t="shared" si="18"/>
        <v>0</v>
      </c>
      <c r="R26">
        <f t="shared" si="19"/>
        <v>0</v>
      </c>
      <c r="S26">
        <v>66.19</v>
      </c>
      <c r="T26">
        <v>5.57</v>
      </c>
      <c r="U26">
        <v>68.11</v>
      </c>
      <c r="V26">
        <v>4.49</v>
      </c>
      <c r="W26">
        <v>62.79</v>
      </c>
      <c r="X26">
        <v>4.8899999999999997</v>
      </c>
      <c r="Y26">
        <f t="shared" si="20"/>
        <v>1.4505959051007802</v>
      </c>
      <c r="Z26">
        <f t="shared" si="21"/>
        <v>0</v>
      </c>
      <c r="AA26">
        <f t="shared" si="22"/>
        <v>0</v>
      </c>
      <c r="AB26">
        <f t="shared" si="23"/>
        <v>0</v>
      </c>
      <c r="AC26">
        <v>63.62</v>
      </c>
      <c r="AD26">
        <v>7.72</v>
      </c>
      <c r="AE26">
        <f t="shared" si="24"/>
        <v>0.85371554019699647</v>
      </c>
      <c r="AF26">
        <f t="shared" si="25"/>
        <v>0</v>
      </c>
      <c r="AG26">
        <f t="shared" si="26"/>
        <v>0</v>
      </c>
      <c r="AH26">
        <f t="shared" si="27"/>
        <v>0</v>
      </c>
    </row>
    <row r="27" spans="1:34" x14ac:dyDescent="0.35">
      <c r="B27" t="s">
        <v>28</v>
      </c>
      <c r="C27">
        <v>71.02</v>
      </c>
      <c r="D27">
        <v>4.71</v>
      </c>
      <c r="E27">
        <v>69.62</v>
      </c>
      <c r="F27">
        <v>3.46</v>
      </c>
      <c r="G27">
        <v>66.790000000000006</v>
      </c>
      <c r="H27">
        <v>6.75</v>
      </c>
      <c r="I27">
        <f t="shared" si="0"/>
        <v>1.6251618365662766</v>
      </c>
      <c r="J27">
        <f t="shared" si="1"/>
        <v>0</v>
      </c>
      <c r="K27">
        <f t="shared" si="2"/>
        <v>0</v>
      </c>
      <c r="L27">
        <f t="shared" si="3"/>
        <v>0</v>
      </c>
      <c r="M27">
        <v>66.11</v>
      </c>
      <c r="N27">
        <v>8.15</v>
      </c>
      <c r="O27">
        <f t="shared" si="16"/>
        <v>1.6494853247095123</v>
      </c>
      <c r="P27">
        <f t="shared" si="17"/>
        <v>0</v>
      </c>
      <c r="Q27">
        <f t="shared" si="18"/>
        <v>0</v>
      </c>
      <c r="R27">
        <f t="shared" si="19"/>
        <v>0</v>
      </c>
      <c r="S27">
        <v>62.67</v>
      </c>
      <c r="T27">
        <v>5.16</v>
      </c>
      <c r="U27">
        <v>68.099999999999994</v>
      </c>
      <c r="V27">
        <v>4.51</v>
      </c>
      <c r="W27">
        <v>62.79</v>
      </c>
      <c r="X27">
        <v>4.8899999999999997</v>
      </c>
      <c r="Y27">
        <f t="shared" si="20"/>
        <v>-5.3379378078285973E-2</v>
      </c>
      <c r="Z27">
        <f t="shared" si="21"/>
        <v>0</v>
      </c>
      <c r="AA27">
        <f t="shared" si="22"/>
        <v>0</v>
      </c>
      <c r="AB27">
        <f t="shared" si="23"/>
        <v>0</v>
      </c>
      <c r="AC27">
        <v>63.62</v>
      </c>
      <c r="AD27">
        <v>7.72</v>
      </c>
      <c r="AE27">
        <f t="shared" si="24"/>
        <v>-0.32352624874041996</v>
      </c>
      <c r="AF27">
        <f t="shared" si="25"/>
        <v>0</v>
      </c>
      <c r="AG27">
        <f t="shared" si="26"/>
        <v>0</v>
      </c>
      <c r="AH27">
        <f t="shared" si="27"/>
        <v>0</v>
      </c>
    </row>
    <row r="28" spans="1:34" x14ac:dyDescent="0.35">
      <c r="B28" t="s">
        <v>29</v>
      </c>
      <c r="C28">
        <v>66.62</v>
      </c>
      <c r="D28">
        <v>5.84</v>
      </c>
      <c r="E28">
        <v>64.72</v>
      </c>
      <c r="F28">
        <v>7.16</v>
      </c>
      <c r="G28">
        <v>64.760000000000005</v>
      </c>
      <c r="H28">
        <v>8.1300000000000008</v>
      </c>
      <c r="I28">
        <f t="shared" si="0"/>
        <v>0.58758901179758249</v>
      </c>
      <c r="J28">
        <f t="shared" si="1"/>
        <v>0</v>
      </c>
      <c r="K28">
        <f t="shared" si="2"/>
        <v>0</v>
      </c>
      <c r="L28">
        <f t="shared" si="3"/>
        <v>0</v>
      </c>
      <c r="M28">
        <v>67.66</v>
      </c>
      <c r="N28">
        <v>5.28</v>
      </c>
      <c r="O28">
        <f t="shared" si="16"/>
        <v>-0.41772795488846493</v>
      </c>
      <c r="P28">
        <f t="shared" si="17"/>
        <v>0</v>
      </c>
      <c r="Q28">
        <f t="shared" si="18"/>
        <v>0</v>
      </c>
      <c r="R28">
        <f t="shared" si="19"/>
        <v>0</v>
      </c>
      <c r="S28">
        <v>57.74</v>
      </c>
      <c r="T28">
        <v>7.03</v>
      </c>
      <c r="U28">
        <v>64.680000000000007</v>
      </c>
      <c r="V28">
        <v>4.45</v>
      </c>
      <c r="W28">
        <v>55.45</v>
      </c>
      <c r="X28">
        <v>7.81</v>
      </c>
      <c r="Y28">
        <f t="shared" si="20"/>
        <v>0.6891559509441505</v>
      </c>
      <c r="Z28">
        <f t="shared" si="21"/>
        <v>0</v>
      </c>
      <c r="AA28">
        <f t="shared" si="22"/>
        <v>0</v>
      </c>
      <c r="AB28">
        <f t="shared" si="23"/>
        <v>0</v>
      </c>
      <c r="AC28">
        <v>59.72</v>
      </c>
      <c r="AD28">
        <v>2.61</v>
      </c>
      <c r="AE28">
        <f t="shared" si="24"/>
        <v>-0.83496748468330473</v>
      </c>
      <c r="AF28">
        <f t="shared" si="25"/>
        <v>0</v>
      </c>
      <c r="AG28">
        <f t="shared" si="26"/>
        <v>0</v>
      </c>
      <c r="AH28">
        <f t="shared" si="27"/>
        <v>0</v>
      </c>
    </row>
    <row r="29" spans="1:34" x14ac:dyDescent="0.35">
      <c r="B29" t="s">
        <v>30</v>
      </c>
      <c r="C29">
        <v>67.42</v>
      </c>
      <c r="D29">
        <v>4.07</v>
      </c>
      <c r="E29">
        <v>61.92</v>
      </c>
      <c r="F29">
        <v>8.26</v>
      </c>
      <c r="G29">
        <v>57.63</v>
      </c>
      <c r="H29">
        <v>8.84</v>
      </c>
      <c r="I29">
        <f t="shared" si="0"/>
        <v>3.1811461862890797</v>
      </c>
      <c r="J29">
        <f t="shared" si="1"/>
        <v>1</v>
      </c>
      <c r="K29">
        <f t="shared" si="2"/>
        <v>1</v>
      </c>
      <c r="L29">
        <f t="shared" si="3"/>
        <v>1</v>
      </c>
      <c r="M29">
        <v>58.49</v>
      </c>
      <c r="N29">
        <v>10.92</v>
      </c>
      <c r="O29">
        <f t="shared" si="16"/>
        <v>2.4231678916525774</v>
      </c>
      <c r="P29">
        <f t="shared" si="17"/>
        <v>1</v>
      </c>
      <c r="Q29">
        <f t="shared" si="18"/>
        <v>0</v>
      </c>
      <c r="R29">
        <f t="shared" si="19"/>
        <v>0</v>
      </c>
      <c r="S29">
        <v>51.33</v>
      </c>
      <c r="T29">
        <v>6.57</v>
      </c>
      <c r="U29">
        <v>56.83</v>
      </c>
      <c r="V29">
        <v>5.93</v>
      </c>
      <c r="W29">
        <v>44.39</v>
      </c>
      <c r="X29">
        <v>6.45</v>
      </c>
      <c r="Y29">
        <f t="shared" si="20"/>
        <v>2.3836640092531676</v>
      </c>
      <c r="Z29">
        <f t="shared" si="21"/>
        <v>1</v>
      </c>
      <c r="AA29">
        <f t="shared" si="22"/>
        <v>0</v>
      </c>
      <c r="AB29">
        <f t="shared" si="23"/>
        <v>0</v>
      </c>
      <c r="AC29">
        <v>45.52</v>
      </c>
      <c r="AD29">
        <v>10.72</v>
      </c>
      <c r="AE29">
        <f t="shared" si="24"/>
        <v>1.4612789752861473</v>
      </c>
      <c r="AF29">
        <f t="shared" si="25"/>
        <v>0</v>
      </c>
      <c r="AG29">
        <f t="shared" si="26"/>
        <v>0</v>
      </c>
      <c r="AH29">
        <f t="shared" si="27"/>
        <v>0</v>
      </c>
    </row>
    <row r="30" spans="1:34" x14ac:dyDescent="0.35">
      <c r="B30" t="s">
        <v>31</v>
      </c>
      <c r="C30">
        <v>60.79</v>
      </c>
      <c r="D30">
        <v>11.05</v>
      </c>
      <c r="E30">
        <v>56.18</v>
      </c>
      <c r="F30">
        <v>9.0299999999999994</v>
      </c>
      <c r="G30">
        <v>56.32</v>
      </c>
      <c r="H30">
        <v>3.7</v>
      </c>
      <c r="I30">
        <f t="shared" si="0"/>
        <v>1.213024663572382</v>
      </c>
      <c r="J30">
        <f t="shared" si="1"/>
        <v>0</v>
      </c>
      <c r="K30">
        <f t="shared" si="2"/>
        <v>0</v>
      </c>
      <c r="L30">
        <f t="shared" si="3"/>
        <v>0</v>
      </c>
      <c r="M30">
        <v>58.49</v>
      </c>
      <c r="N30">
        <v>7.8</v>
      </c>
      <c r="O30">
        <f t="shared" si="16"/>
        <v>0.53773775683969138</v>
      </c>
      <c r="P30">
        <f t="shared" si="17"/>
        <v>0</v>
      </c>
      <c r="Q30">
        <f t="shared" si="18"/>
        <v>0</v>
      </c>
      <c r="R30">
        <f t="shared" si="19"/>
        <v>0</v>
      </c>
      <c r="S30">
        <v>44.47</v>
      </c>
      <c r="T30">
        <v>7.21</v>
      </c>
      <c r="U30">
        <v>49.97</v>
      </c>
      <c r="V30">
        <v>7.33</v>
      </c>
      <c r="W30">
        <v>38.14</v>
      </c>
      <c r="X30">
        <v>4.95</v>
      </c>
      <c r="Y30">
        <f t="shared" si="20"/>
        <v>2.2888167972304316</v>
      </c>
      <c r="Z30">
        <f t="shared" si="21"/>
        <v>1</v>
      </c>
      <c r="AA30">
        <f t="shared" si="22"/>
        <v>0</v>
      </c>
      <c r="AB30">
        <f t="shared" si="23"/>
        <v>0</v>
      </c>
      <c r="AC30">
        <v>44.48</v>
      </c>
      <c r="AD30">
        <v>9.1999999999999993</v>
      </c>
      <c r="AE30">
        <f t="shared" si="24"/>
        <v>-2.7054302580865287E-3</v>
      </c>
      <c r="AF30">
        <f t="shared" si="25"/>
        <v>0</v>
      </c>
      <c r="AG30">
        <f t="shared" si="26"/>
        <v>0</v>
      </c>
      <c r="AH30">
        <f t="shared" si="27"/>
        <v>0</v>
      </c>
    </row>
    <row r="31" spans="1:34" x14ac:dyDescent="0.35">
      <c r="B31" t="s">
        <v>32</v>
      </c>
      <c r="C31">
        <v>60.54</v>
      </c>
      <c r="D31">
        <v>7.37</v>
      </c>
      <c r="E31">
        <v>57.45</v>
      </c>
      <c r="F31">
        <v>7.71</v>
      </c>
      <c r="G31">
        <v>50.13</v>
      </c>
      <c r="H31">
        <v>7.12</v>
      </c>
      <c r="I31">
        <f t="shared" si="0"/>
        <v>3.2124228919151423</v>
      </c>
      <c r="J31">
        <f t="shared" si="1"/>
        <v>1</v>
      </c>
      <c r="K31">
        <f t="shared" si="2"/>
        <v>1</v>
      </c>
      <c r="L31">
        <f t="shared" si="3"/>
        <v>1</v>
      </c>
      <c r="M31">
        <v>52.2</v>
      </c>
      <c r="N31">
        <v>9.57</v>
      </c>
      <c r="O31">
        <f t="shared" si="16"/>
        <v>2.1834121652153105</v>
      </c>
      <c r="P31">
        <f t="shared" si="17"/>
        <v>1</v>
      </c>
      <c r="Q31">
        <f t="shared" si="18"/>
        <v>0</v>
      </c>
      <c r="R31">
        <f t="shared" si="19"/>
        <v>0</v>
      </c>
      <c r="S31">
        <v>40.65</v>
      </c>
      <c r="T31">
        <v>5.59</v>
      </c>
      <c r="U31">
        <v>39.72</v>
      </c>
      <c r="V31">
        <v>5.44</v>
      </c>
      <c r="W31">
        <v>33.82</v>
      </c>
      <c r="X31">
        <v>5.4</v>
      </c>
      <c r="Y31">
        <f t="shared" si="20"/>
        <v>2.7789012593392695</v>
      </c>
      <c r="Z31">
        <f t="shared" si="21"/>
        <v>1</v>
      </c>
      <c r="AA31">
        <f t="shared" si="22"/>
        <v>1</v>
      </c>
      <c r="AB31">
        <f t="shared" si="23"/>
        <v>0</v>
      </c>
      <c r="AC31">
        <v>40.4</v>
      </c>
      <c r="AD31">
        <v>7.91</v>
      </c>
      <c r="AE31">
        <f t="shared" si="24"/>
        <v>8.1620845578365353E-2</v>
      </c>
      <c r="AF31">
        <f t="shared" si="25"/>
        <v>0</v>
      </c>
      <c r="AG31">
        <f t="shared" si="26"/>
        <v>0</v>
      </c>
      <c r="AH31">
        <f t="shared" si="27"/>
        <v>0</v>
      </c>
    </row>
    <row r="32" spans="1:34" x14ac:dyDescent="0.35">
      <c r="B32" t="s">
        <v>22</v>
      </c>
      <c r="C32">
        <v>72.150000000000006</v>
      </c>
      <c r="D32">
        <v>3.13</v>
      </c>
      <c r="E32">
        <v>69</v>
      </c>
      <c r="F32">
        <v>3.88</v>
      </c>
      <c r="G32">
        <v>68.33</v>
      </c>
      <c r="H32">
        <v>1.98</v>
      </c>
      <c r="I32">
        <f t="shared" si="0"/>
        <v>3.2615875786386206</v>
      </c>
      <c r="J32">
        <f t="shared" si="1"/>
        <v>1</v>
      </c>
      <c r="K32">
        <f t="shared" si="2"/>
        <v>1</v>
      </c>
      <c r="L32">
        <f t="shared" si="3"/>
        <v>1</v>
      </c>
      <c r="M32">
        <v>67.540000000000006</v>
      </c>
      <c r="N32">
        <v>1.51</v>
      </c>
      <c r="O32">
        <f t="shared" si="16"/>
        <v>4.1948978737155649</v>
      </c>
      <c r="P32">
        <f t="shared" si="17"/>
        <v>1</v>
      </c>
      <c r="Q32">
        <f t="shared" si="18"/>
        <v>1</v>
      </c>
      <c r="R32">
        <f t="shared" si="19"/>
        <v>1</v>
      </c>
      <c r="S32">
        <v>69.86</v>
      </c>
      <c r="T32">
        <v>3.23</v>
      </c>
      <c r="U32">
        <v>68.05</v>
      </c>
      <c r="V32">
        <v>2.46</v>
      </c>
      <c r="W32">
        <v>68.87</v>
      </c>
      <c r="X32">
        <v>2.75</v>
      </c>
      <c r="Y32">
        <f t="shared" si="20"/>
        <v>0.73799673818360478</v>
      </c>
      <c r="Z32">
        <f t="shared" si="21"/>
        <v>0</v>
      </c>
      <c r="AA32">
        <f t="shared" si="22"/>
        <v>0</v>
      </c>
      <c r="AB32">
        <f t="shared" si="23"/>
        <v>0</v>
      </c>
      <c r="AC32">
        <v>72.08</v>
      </c>
      <c r="AD32">
        <v>3.06</v>
      </c>
      <c r="AE32">
        <f t="shared" si="24"/>
        <v>-1.5778247614035203</v>
      </c>
      <c r="AF32">
        <f t="shared" si="25"/>
        <v>0</v>
      </c>
      <c r="AG32">
        <f t="shared" si="26"/>
        <v>0</v>
      </c>
      <c r="AH32">
        <f t="shared" si="27"/>
        <v>0</v>
      </c>
    </row>
    <row r="33" spans="1:34" x14ac:dyDescent="0.35">
      <c r="B33" t="s">
        <v>23</v>
      </c>
      <c r="C33">
        <v>69.37</v>
      </c>
      <c r="D33">
        <v>2.64</v>
      </c>
      <c r="E33">
        <v>67.06</v>
      </c>
      <c r="F33">
        <v>3.44</v>
      </c>
      <c r="G33">
        <v>66.86</v>
      </c>
      <c r="H33">
        <v>3.28</v>
      </c>
      <c r="I33">
        <f t="shared" si="0"/>
        <v>1.8851410474956733</v>
      </c>
      <c r="J33">
        <f t="shared" si="1"/>
        <v>1</v>
      </c>
      <c r="K33">
        <f t="shared" si="2"/>
        <v>0</v>
      </c>
      <c r="L33">
        <f t="shared" si="3"/>
        <v>0</v>
      </c>
      <c r="M33">
        <v>67.05</v>
      </c>
      <c r="N33">
        <v>2.75</v>
      </c>
      <c r="O33">
        <f t="shared" si="16"/>
        <v>1.924526059029007</v>
      </c>
      <c r="P33">
        <f t="shared" si="17"/>
        <v>1</v>
      </c>
      <c r="Q33">
        <f t="shared" si="18"/>
        <v>0</v>
      </c>
      <c r="R33">
        <f t="shared" si="19"/>
        <v>0</v>
      </c>
      <c r="S33">
        <v>68.25</v>
      </c>
      <c r="T33">
        <v>3.19</v>
      </c>
      <c r="U33">
        <v>66.03</v>
      </c>
      <c r="V33">
        <v>1.75</v>
      </c>
      <c r="W33">
        <v>67.41</v>
      </c>
      <c r="X33">
        <v>3.08</v>
      </c>
      <c r="Y33">
        <f t="shared" si="20"/>
        <v>0.59904564914936453</v>
      </c>
      <c r="Z33">
        <f t="shared" si="21"/>
        <v>0</v>
      </c>
      <c r="AA33">
        <f t="shared" si="22"/>
        <v>0</v>
      </c>
      <c r="AB33">
        <f t="shared" si="23"/>
        <v>0</v>
      </c>
      <c r="AC33">
        <v>68.42</v>
      </c>
      <c r="AD33">
        <v>2.5299999999999998</v>
      </c>
      <c r="AE33">
        <f t="shared" si="24"/>
        <v>-0.132037092556228</v>
      </c>
      <c r="AF33">
        <f t="shared" si="25"/>
        <v>0</v>
      </c>
      <c r="AG33">
        <f t="shared" si="26"/>
        <v>0</v>
      </c>
      <c r="AH33">
        <f t="shared" si="27"/>
        <v>0</v>
      </c>
    </row>
    <row r="34" spans="1:34" x14ac:dyDescent="0.35">
      <c r="B34" t="s">
        <v>24</v>
      </c>
      <c r="C34">
        <v>67.73</v>
      </c>
      <c r="D34">
        <v>3.53</v>
      </c>
      <c r="E34">
        <v>67.06</v>
      </c>
      <c r="F34">
        <v>3.44</v>
      </c>
      <c r="G34">
        <v>66.86</v>
      </c>
      <c r="H34">
        <v>3.28</v>
      </c>
      <c r="I34">
        <f t="shared" si="0"/>
        <v>0.57094554849324808</v>
      </c>
      <c r="J34">
        <f t="shared" si="1"/>
        <v>0</v>
      </c>
      <c r="K34">
        <f t="shared" si="2"/>
        <v>0</v>
      </c>
      <c r="L34">
        <f t="shared" si="3"/>
        <v>0</v>
      </c>
      <c r="M34">
        <v>67.05</v>
      </c>
      <c r="N34">
        <v>2.75</v>
      </c>
      <c r="O34">
        <f t="shared" si="16"/>
        <v>0.48055157071829907</v>
      </c>
      <c r="P34">
        <f t="shared" si="17"/>
        <v>0</v>
      </c>
      <c r="Q34">
        <f t="shared" si="18"/>
        <v>0</v>
      </c>
      <c r="R34">
        <f t="shared" si="19"/>
        <v>0</v>
      </c>
      <c r="S34">
        <v>66.06</v>
      </c>
      <c r="T34">
        <v>2.11</v>
      </c>
      <c r="U34">
        <v>66.03</v>
      </c>
      <c r="V34">
        <v>1.75</v>
      </c>
      <c r="W34">
        <v>67.41</v>
      </c>
      <c r="X34">
        <v>3.08</v>
      </c>
      <c r="Y34">
        <f t="shared" si="20"/>
        <v>-1.1434725639950982</v>
      </c>
      <c r="Z34">
        <f t="shared" si="21"/>
        <v>0</v>
      </c>
      <c r="AA34">
        <f t="shared" si="22"/>
        <v>0</v>
      </c>
      <c r="AB34">
        <f t="shared" si="23"/>
        <v>0</v>
      </c>
      <c r="AC34">
        <v>68.42</v>
      </c>
      <c r="AD34">
        <v>2.5299999999999998</v>
      </c>
      <c r="AE34">
        <f t="shared" si="24"/>
        <v>-2.2653593410067376</v>
      </c>
      <c r="AF34">
        <f t="shared" si="25"/>
        <v>0</v>
      </c>
      <c r="AG34">
        <f t="shared" si="26"/>
        <v>0</v>
      </c>
      <c r="AH34">
        <f t="shared" si="27"/>
        <v>0</v>
      </c>
    </row>
    <row r="35" spans="1:34" x14ac:dyDescent="0.35">
      <c r="B35" t="s">
        <v>26</v>
      </c>
      <c r="C35">
        <v>66.08</v>
      </c>
      <c r="D35">
        <v>3.83</v>
      </c>
      <c r="E35">
        <v>65.52</v>
      </c>
      <c r="F35">
        <v>4.33</v>
      </c>
      <c r="G35">
        <v>64.77</v>
      </c>
      <c r="H35">
        <v>4.6500000000000004</v>
      </c>
      <c r="I35">
        <f t="shared" si="0"/>
        <v>0.68765314657719823</v>
      </c>
      <c r="J35">
        <f t="shared" si="1"/>
        <v>0</v>
      </c>
      <c r="K35">
        <f t="shared" si="2"/>
        <v>0</v>
      </c>
      <c r="L35">
        <f t="shared" si="3"/>
        <v>0</v>
      </c>
      <c r="M35">
        <v>64.59</v>
      </c>
      <c r="N35">
        <v>4.42</v>
      </c>
      <c r="O35">
        <f t="shared" si="16"/>
        <v>0.80563730225517904</v>
      </c>
      <c r="P35">
        <f t="shared" si="17"/>
        <v>0</v>
      </c>
      <c r="Q35">
        <f t="shared" si="18"/>
        <v>0</v>
      </c>
      <c r="R35">
        <f t="shared" si="19"/>
        <v>0</v>
      </c>
      <c r="S35">
        <v>62.36</v>
      </c>
      <c r="T35">
        <v>3.81</v>
      </c>
      <c r="U35">
        <v>63.95</v>
      </c>
      <c r="V35">
        <v>3.71</v>
      </c>
      <c r="W35">
        <v>62.77</v>
      </c>
      <c r="X35">
        <v>3.67</v>
      </c>
      <c r="Y35">
        <f t="shared" si="20"/>
        <v>-0.24508752215154442</v>
      </c>
      <c r="Z35">
        <f t="shared" si="21"/>
        <v>0</v>
      </c>
      <c r="AA35">
        <f t="shared" si="22"/>
        <v>0</v>
      </c>
      <c r="AB35">
        <f t="shared" si="23"/>
        <v>0</v>
      </c>
      <c r="AC35">
        <v>66.16</v>
      </c>
      <c r="AD35">
        <v>3.22</v>
      </c>
      <c r="AE35">
        <f t="shared" si="24"/>
        <v>-2.4089020273717918</v>
      </c>
      <c r="AF35">
        <f t="shared" si="25"/>
        <v>0</v>
      </c>
      <c r="AG35">
        <f t="shared" si="26"/>
        <v>0</v>
      </c>
      <c r="AH35">
        <f t="shared" si="27"/>
        <v>0</v>
      </c>
    </row>
    <row r="36" spans="1:34" x14ac:dyDescent="0.35">
      <c r="A36" t="s">
        <v>35</v>
      </c>
      <c r="B36" t="s">
        <v>27</v>
      </c>
      <c r="C36">
        <v>65.09</v>
      </c>
      <c r="D36">
        <v>4.12</v>
      </c>
      <c r="E36">
        <v>62.51</v>
      </c>
      <c r="F36">
        <v>2.37</v>
      </c>
      <c r="G36">
        <v>64.760000000000005</v>
      </c>
      <c r="H36">
        <v>4.8600000000000003</v>
      </c>
      <c r="I36">
        <f t="shared" si="0"/>
        <v>0.16378835314004608</v>
      </c>
      <c r="J36">
        <f t="shared" si="1"/>
        <v>0</v>
      </c>
      <c r="K36">
        <f t="shared" si="2"/>
        <v>0</v>
      </c>
      <c r="L36">
        <f t="shared" si="3"/>
        <v>0</v>
      </c>
      <c r="M36">
        <v>62.41</v>
      </c>
      <c r="N36">
        <v>4.41</v>
      </c>
      <c r="O36">
        <f t="shared" si="16"/>
        <v>1.4042677369359156</v>
      </c>
      <c r="P36">
        <f t="shared" si="17"/>
        <v>0</v>
      </c>
      <c r="Q36">
        <f t="shared" si="18"/>
        <v>0</v>
      </c>
      <c r="R36">
        <f t="shared" si="19"/>
        <v>0</v>
      </c>
      <c r="S36">
        <v>58.22</v>
      </c>
      <c r="T36">
        <v>2.8</v>
      </c>
      <c r="U36">
        <v>61.01</v>
      </c>
      <c r="V36">
        <v>2.82</v>
      </c>
      <c r="W36">
        <v>56.5</v>
      </c>
      <c r="X36">
        <v>2.0099999999999998</v>
      </c>
      <c r="Y36">
        <f t="shared" si="20"/>
        <v>1.5780414217732837</v>
      </c>
      <c r="Z36">
        <f t="shared" si="21"/>
        <v>0</v>
      </c>
      <c r="AA36">
        <f t="shared" si="22"/>
        <v>0</v>
      </c>
      <c r="AB36">
        <f t="shared" si="23"/>
        <v>0</v>
      </c>
      <c r="AC36">
        <v>58.88</v>
      </c>
      <c r="AD36">
        <v>3.38</v>
      </c>
      <c r="AE36">
        <f t="shared" si="24"/>
        <v>-0.47551715778405523</v>
      </c>
      <c r="AF36">
        <f t="shared" si="25"/>
        <v>0</v>
      </c>
      <c r="AG36">
        <f t="shared" si="26"/>
        <v>0</v>
      </c>
      <c r="AH36">
        <f t="shared" si="27"/>
        <v>0</v>
      </c>
    </row>
    <row r="37" spans="1:34" x14ac:dyDescent="0.35">
      <c r="B37" t="s">
        <v>28</v>
      </c>
      <c r="C37">
        <v>63.75</v>
      </c>
      <c r="D37">
        <v>4.67</v>
      </c>
      <c r="E37">
        <v>62.51</v>
      </c>
      <c r="F37">
        <v>2.37</v>
      </c>
      <c r="G37">
        <v>64.760000000000005</v>
      </c>
      <c r="H37">
        <v>4.8600000000000003</v>
      </c>
      <c r="I37">
        <f t="shared" si="0"/>
        <v>-0.47386777431314991</v>
      </c>
      <c r="J37">
        <f t="shared" si="1"/>
        <v>0</v>
      </c>
      <c r="K37">
        <f t="shared" si="2"/>
        <v>0</v>
      </c>
      <c r="L37">
        <f t="shared" si="3"/>
        <v>0</v>
      </c>
      <c r="M37">
        <v>62.41</v>
      </c>
      <c r="N37">
        <v>4.41</v>
      </c>
      <c r="O37">
        <f t="shared" si="16"/>
        <v>0.6597144182549316</v>
      </c>
      <c r="P37">
        <f t="shared" si="17"/>
        <v>0</v>
      </c>
      <c r="Q37">
        <f t="shared" si="18"/>
        <v>0</v>
      </c>
      <c r="R37">
        <f t="shared" si="19"/>
        <v>0</v>
      </c>
      <c r="S37">
        <v>55.84</v>
      </c>
      <c r="T37">
        <v>3.24</v>
      </c>
      <c r="U37">
        <v>61.01</v>
      </c>
      <c r="V37">
        <v>2.82</v>
      </c>
      <c r="W37">
        <v>56.5</v>
      </c>
      <c r="X37">
        <v>2.0099999999999998</v>
      </c>
      <c r="Y37">
        <f t="shared" si="20"/>
        <v>-0.54738902324785188</v>
      </c>
      <c r="Z37">
        <f t="shared" si="21"/>
        <v>0</v>
      </c>
      <c r="AA37">
        <f t="shared" si="22"/>
        <v>0</v>
      </c>
      <c r="AB37">
        <f t="shared" si="23"/>
        <v>0</v>
      </c>
      <c r="AC37">
        <v>58.88</v>
      </c>
      <c r="AD37">
        <v>3.38</v>
      </c>
      <c r="AE37">
        <f t="shared" si="24"/>
        <v>-2.0532105962114198</v>
      </c>
      <c r="AF37">
        <f t="shared" si="25"/>
        <v>0</v>
      </c>
      <c r="AG37">
        <f t="shared" si="26"/>
        <v>0</v>
      </c>
      <c r="AH37">
        <f t="shared" si="27"/>
        <v>0</v>
      </c>
    </row>
    <row r="38" spans="1:34" x14ac:dyDescent="0.35">
      <c r="B38" t="s">
        <v>29</v>
      </c>
      <c r="C38">
        <v>58.27</v>
      </c>
      <c r="D38">
        <v>4.05</v>
      </c>
      <c r="E38">
        <v>61.52</v>
      </c>
      <c r="F38">
        <v>3.32</v>
      </c>
      <c r="G38">
        <v>59.26</v>
      </c>
      <c r="H38">
        <v>5.01</v>
      </c>
      <c r="I38">
        <f t="shared" si="0"/>
        <v>-0.4859566642366166</v>
      </c>
      <c r="J38">
        <f t="shared" si="1"/>
        <v>0</v>
      </c>
      <c r="K38">
        <f t="shared" si="2"/>
        <v>0</v>
      </c>
      <c r="L38">
        <f t="shared" si="3"/>
        <v>0</v>
      </c>
      <c r="M38">
        <v>60.25</v>
      </c>
      <c r="N38">
        <v>4.37</v>
      </c>
      <c r="O38">
        <f t="shared" si="16"/>
        <v>-1.0508837677652845</v>
      </c>
      <c r="P38">
        <f t="shared" si="17"/>
        <v>0</v>
      </c>
      <c r="Q38">
        <f t="shared" si="18"/>
        <v>0</v>
      </c>
      <c r="R38">
        <f t="shared" si="19"/>
        <v>0</v>
      </c>
      <c r="S38">
        <v>53.61</v>
      </c>
      <c r="T38">
        <v>2.8</v>
      </c>
      <c r="U38">
        <v>58.91</v>
      </c>
      <c r="V38">
        <v>2.37</v>
      </c>
      <c r="W38">
        <v>51.61</v>
      </c>
      <c r="X38">
        <v>2.9</v>
      </c>
      <c r="Y38">
        <f t="shared" si="20"/>
        <v>1.5689290811054724</v>
      </c>
      <c r="Z38">
        <f t="shared" si="21"/>
        <v>0</v>
      </c>
      <c r="AA38">
        <f t="shared" si="22"/>
        <v>0</v>
      </c>
      <c r="AB38">
        <f t="shared" si="23"/>
        <v>0</v>
      </c>
      <c r="AC38">
        <v>52.02</v>
      </c>
      <c r="AD38">
        <v>1.05</v>
      </c>
      <c r="AE38">
        <f t="shared" si="24"/>
        <v>1.6813868631631281</v>
      </c>
      <c r="AF38">
        <f t="shared" si="25"/>
        <v>0</v>
      </c>
      <c r="AG38">
        <f t="shared" si="26"/>
        <v>0</v>
      </c>
      <c r="AH38">
        <f t="shared" si="27"/>
        <v>0</v>
      </c>
    </row>
    <row r="39" spans="1:34" x14ac:dyDescent="0.35">
      <c r="B39" t="s">
        <v>30</v>
      </c>
      <c r="C39">
        <v>57.78</v>
      </c>
      <c r="D39">
        <v>4.8600000000000003</v>
      </c>
      <c r="E39">
        <v>54.8</v>
      </c>
      <c r="F39">
        <v>2.29</v>
      </c>
      <c r="G39">
        <v>50.66</v>
      </c>
      <c r="H39">
        <v>5.56</v>
      </c>
      <c r="I39">
        <f t="shared" si="0"/>
        <v>3.0489443826613156</v>
      </c>
      <c r="J39">
        <f t="shared" si="1"/>
        <v>1</v>
      </c>
      <c r="K39">
        <f t="shared" si="2"/>
        <v>1</v>
      </c>
      <c r="L39">
        <f t="shared" si="3"/>
        <v>1</v>
      </c>
      <c r="M39">
        <v>50.33</v>
      </c>
      <c r="N39">
        <v>3.87</v>
      </c>
      <c r="O39">
        <f t="shared" si="16"/>
        <v>3.7921220857975038</v>
      </c>
      <c r="P39">
        <f t="shared" si="17"/>
        <v>1</v>
      </c>
      <c r="Q39">
        <f t="shared" si="18"/>
        <v>1</v>
      </c>
      <c r="R39">
        <f t="shared" si="19"/>
        <v>1</v>
      </c>
      <c r="S39">
        <v>47.61</v>
      </c>
      <c r="T39">
        <v>3.65</v>
      </c>
      <c r="U39">
        <v>51.35</v>
      </c>
      <c r="V39">
        <v>2.41</v>
      </c>
      <c r="W39">
        <v>41.07</v>
      </c>
      <c r="X39">
        <v>2.31</v>
      </c>
      <c r="Y39">
        <f t="shared" si="20"/>
        <v>4.7878244816764663</v>
      </c>
      <c r="Z39">
        <f t="shared" si="21"/>
        <v>1</v>
      </c>
      <c r="AA39">
        <f t="shared" si="22"/>
        <v>1</v>
      </c>
      <c r="AB39">
        <f t="shared" si="23"/>
        <v>1</v>
      </c>
      <c r="AC39">
        <v>44.72</v>
      </c>
      <c r="AD39">
        <v>4.01</v>
      </c>
      <c r="AE39">
        <f t="shared" si="24"/>
        <v>1.6854077045893447</v>
      </c>
      <c r="AF39">
        <f t="shared" si="25"/>
        <v>0</v>
      </c>
      <c r="AG39">
        <f t="shared" si="26"/>
        <v>0</v>
      </c>
      <c r="AH39">
        <f t="shared" si="27"/>
        <v>0</v>
      </c>
    </row>
    <row r="40" spans="1:34" x14ac:dyDescent="0.35">
      <c r="B40" t="s">
        <v>31</v>
      </c>
      <c r="C40">
        <v>51.68</v>
      </c>
      <c r="D40">
        <v>5.01</v>
      </c>
      <c r="E40">
        <v>51.01</v>
      </c>
      <c r="F40">
        <v>3.35</v>
      </c>
      <c r="G40">
        <v>44.24</v>
      </c>
      <c r="H40">
        <v>4.5199999999999996</v>
      </c>
      <c r="I40">
        <f t="shared" si="0"/>
        <v>3.4867573555057327</v>
      </c>
      <c r="J40">
        <f t="shared" si="1"/>
        <v>1</v>
      </c>
      <c r="K40">
        <f t="shared" si="2"/>
        <v>1</v>
      </c>
      <c r="L40">
        <f t="shared" si="3"/>
        <v>1</v>
      </c>
      <c r="M40">
        <v>45.94</v>
      </c>
      <c r="N40">
        <v>4.38</v>
      </c>
      <c r="O40">
        <f t="shared" si="16"/>
        <v>2.7276335246400429</v>
      </c>
      <c r="P40">
        <f t="shared" si="17"/>
        <v>1</v>
      </c>
      <c r="Q40">
        <f t="shared" si="18"/>
        <v>1</v>
      </c>
      <c r="R40">
        <f t="shared" si="19"/>
        <v>0</v>
      </c>
      <c r="S40">
        <v>41.87</v>
      </c>
      <c r="T40">
        <v>2.96</v>
      </c>
      <c r="U40">
        <v>46.81</v>
      </c>
      <c r="V40">
        <v>3.73</v>
      </c>
      <c r="W40">
        <v>37.950000000000003</v>
      </c>
      <c r="X40">
        <v>3.2</v>
      </c>
      <c r="Y40">
        <f t="shared" si="20"/>
        <v>2.8437471662291203</v>
      </c>
      <c r="Z40">
        <f t="shared" si="21"/>
        <v>1</v>
      </c>
      <c r="AA40">
        <f t="shared" si="22"/>
        <v>1</v>
      </c>
      <c r="AB40">
        <f t="shared" si="23"/>
        <v>0</v>
      </c>
      <c r="AC40">
        <v>40.72</v>
      </c>
      <c r="AD40">
        <v>1.63</v>
      </c>
      <c r="AE40">
        <f t="shared" si="24"/>
        <v>1.0762008041953173</v>
      </c>
      <c r="AF40">
        <f t="shared" si="25"/>
        <v>0</v>
      </c>
      <c r="AG40">
        <f t="shared" si="26"/>
        <v>0</v>
      </c>
      <c r="AH40">
        <f t="shared" si="27"/>
        <v>0</v>
      </c>
    </row>
    <row r="41" spans="1:34" x14ac:dyDescent="0.35">
      <c r="B41" t="s">
        <v>32</v>
      </c>
      <c r="C41">
        <v>47.35</v>
      </c>
      <c r="D41">
        <v>2.63</v>
      </c>
      <c r="E41">
        <v>48.06</v>
      </c>
      <c r="F41">
        <v>3.17</v>
      </c>
      <c r="G41">
        <v>42.58</v>
      </c>
      <c r="H41">
        <v>4.59</v>
      </c>
      <c r="I41">
        <f t="shared" si="0"/>
        <v>2.8513840991777011</v>
      </c>
      <c r="J41">
        <f t="shared" si="1"/>
        <v>1</v>
      </c>
      <c r="K41">
        <f t="shared" si="2"/>
        <v>1</v>
      </c>
      <c r="L41">
        <f t="shared" si="3"/>
        <v>0</v>
      </c>
      <c r="M41">
        <v>42.43</v>
      </c>
      <c r="N41">
        <v>4.3899999999999997</v>
      </c>
      <c r="O41">
        <f t="shared" si="16"/>
        <v>3.0402244330738935</v>
      </c>
      <c r="P41">
        <f t="shared" si="17"/>
        <v>1</v>
      </c>
      <c r="Q41">
        <f t="shared" si="18"/>
        <v>1</v>
      </c>
      <c r="R41">
        <f t="shared" si="19"/>
        <v>1</v>
      </c>
      <c r="S41">
        <v>37.869999999999997</v>
      </c>
      <c r="T41">
        <v>2.92</v>
      </c>
      <c r="U41">
        <v>40.29</v>
      </c>
      <c r="V41">
        <v>3.17</v>
      </c>
      <c r="W41">
        <v>32.19</v>
      </c>
      <c r="X41">
        <v>3.05</v>
      </c>
      <c r="Y41">
        <f t="shared" si="20"/>
        <v>4.2538880972509991</v>
      </c>
      <c r="Z41">
        <f t="shared" si="21"/>
        <v>1</v>
      </c>
      <c r="AA41">
        <f t="shared" si="22"/>
        <v>1</v>
      </c>
      <c r="AB41">
        <f t="shared" si="23"/>
        <v>1</v>
      </c>
      <c r="AC41">
        <v>38.619999999999997</v>
      </c>
      <c r="AD41">
        <v>4.42</v>
      </c>
      <c r="AE41">
        <f t="shared" si="24"/>
        <v>-0.4477089361123307</v>
      </c>
      <c r="AF41">
        <f t="shared" si="25"/>
        <v>0</v>
      </c>
      <c r="AG41">
        <f t="shared" si="26"/>
        <v>0</v>
      </c>
      <c r="AH41">
        <f t="shared" si="27"/>
        <v>0</v>
      </c>
    </row>
    <row r="42" spans="1:34" x14ac:dyDescent="0.35">
      <c r="B42" t="s">
        <v>22</v>
      </c>
      <c r="C42">
        <v>73.98</v>
      </c>
      <c r="D42">
        <v>4.38</v>
      </c>
      <c r="E42">
        <v>74.31</v>
      </c>
      <c r="F42">
        <v>1.04</v>
      </c>
      <c r="G42">
        <v>74.260000000000005</v>
      </c>
      <c r="H42">
        <v>1.53</v>
      </c>
      <c r="I42">
        <f t="shared" si="0"/>
        <v>-0.19084615951172001</v>
      </c>
      <c r="J42">
        <f t="shared" si="1"/>
        <v>0</v>
      </c>
      <c r="K42">
        <f t="shared" si="2"/>
        <v>0</v>
      </c>
      <c r="L42">
        <f t="shared" si="3"/>
        <v>0</v>
      </c>
      <c r="M42">
        <v>73.95</v>
      </c>
      <c r="N42">
        <v>1.35</v>
      </c>
      <c r="O42">
        <f t="shared" si="16"/>
        <v>2.0698566580755164E-2</v>
      </c>
      <c r="P42">
        <f t="shared" si="17"/>
        <v>0</v>
      </c>
      <c r="Q42">
        <f t="shared" si="18"/>
        <v>0</v>
      </c>
      <c r="R42">
        <f t="shared" si="19"/>
        <v>0</v>
      </c>
      <c r="S42">
        <v>74.180000000000007</v>
      </c>
      <c r="T42">
        <v>0.8</v>
      </c>
      <c r="U42">
        <v>74.069999999999993</v>
      </c>
      <c r="V42">
        <v>1.1499999999999999</v>
      </c>
      <c r="W42">
        <v>74.12</v>
      </c>
      <c r="X42">
        <v>0.97</v>
      </c>
      <c r="Y42">
        <f t="shared" si="20"/>
        <v>0.15090340892765453</v>
      </c>
      <c r="Z42">
        <f t="shared" si="21"/>
        <v>0</v>
      </c>
      <c r="AA42">
        <f t="shared" si="22"/>
        <v>0</v>
      </c>
      <c r="AB42">
        <f t="shared" si="23"/>
        <v>0</v>
      </c>
      <c r="AC42">
        <v>75.08</v>
      </c>
      <c r="AD42">
        <v>1.32</v>
      </c>
      <c r="AE42">
        <f t="shared" si="24"/>
        <v>-1.843890680282513</v>
      </c>
      <c r="AF42">
        <f t="shared" si="25"/>
        <v>0</v>
      </c>
      <c r="AG42">
        <f t="shared" si="26"/>
        <v>0</v>
      </c>
      <c r="AH42">
        <f t="shared" si="27"/>
        <v>0</v>
      </c>
    </row>
    <row r="43" spans="1:34" x14ac:dyDescent="0.35">
      <c r="B43" t="s">
        <v>23</v>
      </c>
      <c r="C43">
        <v>73.39</v>
      </c>
      <c r="D43">
        <v>1.5</v>
      </c>
      <c r="E43">
        <v>73.569999999999993</v>
      </c>
      <c r="F43">
        <v>1.55</v>
      </c>
      <c r="G43">
        <v>74.67</v>
      </c>
      <c r="H43">
        <v>0.55000000000000004</v>
      </c>
      <c r="I43">
        <f t="shared" si="0"/>
        <v>-2.5335360848123019</v>
      </c>
      <c r="J43">
        <f t="shared" si="1"/>
        <v>0</v>
      </c>
      <c r="K43">
        <f t="shared" si="2"/>
        <v>0</v>
      </c>
      <c r="L43">
        <f t="shared" si="3"/>
        <v>0</v>
      </c>
      <c r="M43">
        <v>74.22</v>
      </c>
      <c r="N43">
        <v>0.9</v>
      </c>
      <c r="O43">
        <f t="shared" si="16"/>
        <v>-1.5004356665790355</v>
      </c>
      <c r="P43">
        <f t="shared" si="17"/>
        <v>0</v>
      </c>
      <c r="Q43">
        <f t="shared" si="18"/>
        <v>0</v>
      </c>
      <c r="R43">
        <f t="shared" si="19"/>
        <v>0</v>
      </c>
      <c r="S43">
        <v>72.5</v>
      </c>
      <c r="T43">
        <v>2.82</v>
      </c>
      <c r="U43">
        <v>73.67</v>
      </c>
      <c r="V43">
        <v>1.25</v>
      </c>
      <c r="W43">
        <v>73.39</v>
      </c>
      <c r="X43">
        <v>1.27</v>
      </c>
      <c r="Y43">
        <f t="shared" si="20"/>
        <v>-0.90999856796828438</v>
      </c>
      <c r="Z43">
        <f t="shared" si="21"/>
        <v>0</v>
      </c>
      <c r="AA43">
        <f t="shared" si="22"/>
        <v>0</v>
      </c>
      <c r="AB43">
        <f t="shared" si="23"/>
        <v>0</v>
      </c>
      <c r="AC43">
        <v>72.37</v>
      </c>
      <c r="AD43">
        <v>1.9</v>
      </c>
      <c r="AE43">
        <f t="shared" si="24"/>
        <v>0.12089806709715054</v>
      </c>
      <c r="AF43">
        <f t="shared" si="25"/>
        <v>0</v>
      </c>
      <c r="AG43">
        <f t="shared" si="26"/>
        <v>0</v>
      </c>
      <c r="AH43">
        <f t="shared" si="27"/>
        <v>0</v>
      </c>
    </row>
    <row r="44" spans="1:34" x14ac:dyDescent="0.35">
      <c r="B44" t="s">
        <v>24</v>
      </c>
      <c r="C44">
        <v>72.92</v>
      </c>
      <c r="D44">
        <v>1.32</v>
      </c>
      <c r="E44">
        <v>73.88</v>
      </c>
      <c r="F44">
        <v>1.69</v>
      </c>
      <c r="G44">
        <v>74.75</v>
      </c>
      <c r="H44">
        <v>0.97</v>
      </c>
      <c r="I44">
        <f t="shared" si="0"/>
        <v>-3.5327790347570165</v>
      </c>
      <c r="J44">
        <f t="shared" si="1"/>
        <v>0</v>
      </c>
      <c r="K44">
        <f t="shared" si="2"/>
        <v>0</v>
      </c>
      <c r="L44">
        <f t="shared" si="3"/>
        <v>0</v>
      </c>
      <c r="M44">
        <v>74.25</v>
      </c>
      <c r="N44">
        <v>0.86</v>
      </c>
      <c r="O44">
        <f t="shared" si="16"/>
        <v>-2.6696280226298001</v>
      </c>
      <c r="P44">
        <f t="shared" si="17"/>
        <v>0</v>
      </c>
      <c r="Q44">
        <f t="shared" si="18"/>
        <v>0</v>
      </c>
      <c r="R44">
        <f t="shared" si="19"/>
        <v>0</v>
      </c>
      <c r="S44">
        <v>71.709999999999994</v>
      </c>
      <c r="T44">
        <v>2.08</v>
      </c>
      <c r="U44">
        <v>73.77</v>
      </c>
      <c r="V44">
        <v>1.2</v>
      </c>
      <c r="W44">
        <v>73.86</v>
      </c>
      <c r="X44">
        <v>1.1299999999999999</v>
      </c>
      <c r="Y44">
        <f t="shared" si="20"/>
        <v>-2.8722121983881039</v>
      </c>
      <c r="Z44">
        <f t="shared" si="21"/>
        <v>0</v>
      </c>
      <c r="AA44">
        <f t="shared" si="22"/>
        <v>0</v>
      </c>
      <c r="AB44">
        <f t="shared" si="23"/>
        <v>0</v>
      </c>
      <c r="AC44">
        <v>72.400000000000006</v>
      </c>
      <c r="AD44">
        <v>1.98</v>
      </c>
      <c r="AE44">
        <f t="shared" si="24"/>
        <v>-0.75981236977969369</v>
      </c>
      <c r="AF44">
        <f t="shared" si="25"/>
        <v>0</v>
      </c>
      <c r="AG44">
        <f t="shared" si="26"/>
        <v>0</v>
      </c>
      <c r="AH44">
        <f t="shared" si="27"/>
        <v>0</v>
      </c>
    </row>
    <row r="45" spans="1:34" x14ac:dyDescent="0.35">
      <c r="B45" t="s">
        <v>26</v>
      </c>
      <c r="C45">
        <v>71.28</v>
      </c>
      <c r="D45">
        <v>2.5099999999999998</v>
      </c>
      <c r="E45">
        <v>73.739999999999995</v>
      </c>
      <c r="F45">
        <v>1.61</v>
      </c>
      <c r="G45">
        <v>73.81</v>
      </c>
      <c r="H45">
        <v>1.17</v>
      </c>
      <c r="I45">
        <f t="shared" si="0"/>
        <v>-2.8890240173997412</v>
      </c>
      <c r="J45">
        <f t="shared" si="1"/>
        <v>0</v>
      </c>
      <c r="K45">
        <f t="shared" si="2"/>
        <v>0</v>
      </c>
      <c r="L45">
        <f t="shared" si="3"/>
        <v>0</v>
      </c>
      <c r="M45">
        <v>73.66</v>
      </c>
      <c r="N45">
        <v>1.69</v>
      </c>
      <c r="O45">
        <f t="shared" si="16"/>
        <v>-2.4872493258739676</v>
      </c>
      <c r="P45">
        <f t="shared" si="17"/>
        <v>0</v>
      </c>
      <c r="Q45">
        <f t="shared" si="18"/>
        <v>0</v>
      </c>
      <c r="R45">
        <f t="shared" si="19"/>
        <v>0</v>
      </c>
      <c r="S45">
        <v>69.66</v>
      </c>
      <c r="T45">
        <v>2.11</v>
      </c>
      <c r="U45">
        <v>72.209999999999994</v>
      </c>
      <c r="V45">
        <v>2.0499999999999998</v>
      </c>
      <c r="W45">
        <v>69.41</v>
      </c>
      <c r="X45">
        <v>2.21</v>
      </c>
      <c r="Y45">
        <f t="shared" si="20"/>
        <v>0.2587348535228628</v>
      </c>
      <c r="Z45">
        <f t="shared" si="21"/>
        <v>0</v>
      </c>
      <c r="AA45">
        <f t="shared" si="22"/>
        <v>0</v>
      </c>
      <c r="AB45">
        <f t="shared" si="23"/>
        <v>0</v>
      </c>
      <c r="AC45">
        <v>71.47</v>
      </c>
      <c r="AD45">
        <v>3</v>
      </c>
      <c r="AE45">
        <f t="shared" si="24"/>
        <v>-1.5605709968768562</v>
      </c>
      <c r="AF45">
        <f t="shared" si="25"/>
        <v>0</v>
      </c>
      <c r="AG45">
        <f t="shared" si="26"/>
        <v>0</v>
      </c>
      <c r="AH45">
        <f t="shared" si="27"/>
        <v>0</v>
      </c>
    </row>
    <row r="46" spans="1:34" x14ac:dyDescent="0.35">
      <c r="A46" t="s">
        <v>36</v>
      </c>
      <c r="B46" t="s">
        <v>27</v>
      </c>
      <c r="C46">
        <v>72.47</v>
      </c>
      <c r="D46">
        <v>1.78</v>
      </c>
      <c r="E46">
        <v>72.81</v>
      </c>
      <c r="F46">
        <v>1.55</v>
      </c>
      <c r="G46">
        <v>72.819999999999993</v>
      </c>
      <c r="H46">
        <v>1.97</v>
      </c>
      <c r="I46">
        <f t="shared" si="0"/>
        <v>-0.41686462984367939</v>
      </c>
      <c r="J46">
        <f t="shared" si="1"/>
        <v>0</v>
      </c>
      <c r="K46">
        <f t="shared" si="2"/>
        <v>0</v>
      </c>
      <c r="L46">
        <f t="shared" si="3"/>
        <v>0</v>
      </c>
      <c r="M46">
        <v>71.95</v>
      </c>
      <c r="N46">
        <v>3.23</v>
      </c>
      <c r="O46">
        <f t="shared" si="16"/>
        <v>0.4458750116769824</v>
      </c>
      <c r="P46">
        <f t="shared" si="17"/>
        <v>0</v>
      </c>
      <c r="Q46">
        <f t="shared" si="18"/>
        <v>0</v>
      </c>
      <c r="R46">
        <f t="shared" si="19"/>
        <v>0</v>
      </c>
      <c r="S46">
        <v>65.87</v>
      </c>
      <c r="T46">
        <v>2.81</v>
      </c>
      <c r="U46">
        <v>71.069999999999993</v>
      </c>
      <c r="V46">
        <v>2.65</v>
      </c>
      <c r="W46">
        <v>66.09</v>
      </c>
      <c r="X46">
        <v>2.46</v>
      </c>
      <c r="Y46">
        <f t="shared" si="20"/>
        <v>-0.18628221016461258</v>
      </c>
      <c r="Z46">
        <f t="shared" si="21"/>
        <v>0</v>
      </c>
      <c r="AA46">
        <f t="shared" si="22"/>
        <v>0</v>
      </c>
      <c r="AB46">
        <f t="shared" si="23"/>
        <v>0</v>
      </c>
      <c r="AC46">
        <v>70.22</v>
      </c>
      <c r="AD46">
        <v>3.38</v>
      </c>
      <c r="AE46">
        <f t="shared" si="24"/>
        <v>-3.1295368971215787</v>
      </c>
      <c r="AF46">
        <f t="shared" si="25"/>
        <v>0</v>
      </c>
      <c r="AG46">
        <f t="shared" si="26"/>
        <v>0</v>
      </c>
      <c r="AH46">
        <f t="shared" si="27"/>
        <v>0</v>
      </c>
    </row>
    <row r="47" spans="1:34" x14ac:dyDescent="0.35">
      <c r="B47" t="s">
        <v>28</v>
      </c>
      <c r="C47">
        <v>71.77</v>
      </c>
      <c r="D47">
        <v>1.99</v>
      </c>
      <c r="E47">
        <v>73.09</v>
      </c>
      <c r="F47">
        <v>1.69</v>
      </c>
      <c r="G47">
        <v>72.73</v>
      </c>
      <c r="H47">
        <v>2.21</v>
      </c>
      <c r="I47">
        <f t="shared" si="0"/>
        <v>-1.0208030418841831</v>
      </c>
      <c r="J47">
        <f t="shared" si="1"/>
        <v>0</v>
      </c>
      <c r="K47">
        <f t="shared" si="2"/>
        <v>0</v>
      </c>
      <c r="L47">
        <f t="shared" si="3"/>
        <v>0</v>
      </c>
      <c r="M47">
        <v>72</v>
      </c>
      <c r="N47">
        <v>3.37</v>
      </c>
      <c r="O47">
        <f t="shared" si="16"/>
        <v>-0.18584076298940602</v>
      </c>
      <c r="P47">
        <f t="shared" si="17"/>
        <v>0</v>
      </c>
      <c r="Q47">
        <f t="shared" si="18"/>
        <v>0</v>
      </c>
      <c r="R47">
        <f t="shared" si="19"/>
        <v>0</v>
      </c>
      <c r="S47">
        <v>62.01</v>
      </c>
      <c r="T47">
        <v>2.56</v>
      </c>
      <c r="U47">
        <v>70.67</v>
      </c>
      <c r="V47">
        <v>2.37</v>
      </c>
      <c r="W47">
        <v>67.34</v>
      </c>
      <c r="X47">
        <v>2.81</v>
      </c>
      <c r="Y47">
        <f t="shared" si="20"/>
        <v>-4.4340214913487177</v>
      </c>
      <c r="Z47">
        <f t="shared" si="21"/>
        <v>0</v>
      </c>
      <c r="AA47">
        <f t="shared" si="22"/>
        <v>0</v>
      </c>
      <c r="AB47">
        <f t="shared" si="23"/>
        <v>0</v>
      </c>
      <c r="AC47">
        <v>69.03</v>
      </c>
      <c r="AD47">
        <v>2.4700000000000002</v>
      </c>
      <c r="AE47">
        <f t="shared" si="24"/>
        <v>-6.2404314521511122</v>
      </c>
      <c r="AF47">
        <f t="shared" si="25"/>
        <v>0</v>
      </c>
      <c r="AG47">
        <f t="shared" si="26"/>
        <v>0</v>
      </c>
      <c r="AH47">
        <f t="shared" si="27"/>
        <v>0</v>
      </c>
    </row>
    <row r="48" spans="1:34" x14ac:dyDescent="0.35">
      <c r="B48" t="s">
        <v>29</v>
      </c>
      <c r="C48">
        <v>71.14</v>
      </c>
      <c r="D48">
        <v>2.4900000000000002</v>
      </c>
      <c r="E48">
        <v>72.77</v>
      </c>
      <c r="F48">
        <v>1.38</v>
      </c>
      <c r="G48">
        <v>72.53</v>
      </c>
      <c r="H48">
        <v>1.59</v>
      </c>
      <c r="I48">
        <f t="shared" si="0"/>
        <v>-1.4878270683151171</v>
      </c>
      <c r="J48">
        <f t="shared" si="1"/>
        <v>0</v>
      </c>
      <c r="K48">
        <f t="shared" si="2"/>
        <v>0</v>
      </c>
      <c r="L48">
        <f t="shared" si="3"/>
        <v>0</v>
      </c>
      <c r="M48">
        <v>72.069999999999993</v>
      </c>
      <c r="N48">
        <v>1.54</v>
      </c>
      <c r="O48">
        <f t="shared" si="16"/>
        <v>-1.0044989038131427</v>
      </c>
      <c r="P48">
        <f t="shared" si="17"/>
        <v>0</v>
      </c>
      <c r="Q48">
        <f t="shared" si="18"/>
        <v>0</v>
      </c>
      <c r="R48">
        <f t="shared" si="19"/>
        <v>0</v>
      </c>
      <c r="S48">
        <v>58.38</v>
      </c>
      <c r="T48">
        <v>3.08</v>
      </c>
      <c r="U48">
        <v>68.53</v>
      </c>
      <c r="V48">
        <v>3.11</v>
      </c>
      <c r="W48">
        <v>63.19</v>
      </c>
      <c r="X48">
        <v>1.92</v>
      </c>
      <c r="Y48">
        <f t="shared" si="20"/>
        <v>-4.1908877367287234</v>
      </c>
      <c r="Z48">
        <f t="shared" si="21"/>
        <v>0</v>
      </c>
      <c r="AA48">
        <f t="shared" si="22"/>
        <v>0</v>
      </c>
      <c r="AB48">
        <f t="shared" si="23"/>
        <v>0</v>
      </c>
      <c r="AC48">
        <v>64.5</v>
      </c>
      <c r="AD48">
        <v>1.33</v>
      </c>
      <c r="AE48">
        <f t="shared" si="24"/>
        <v>-5.7686326610136645</v>
      </c>
      <c r="AF48">
        <f t="shared" si="25"/>
        <v>0</v>
      </c>
      <c r="AG48">
        <f t="shared" si="26"/>
        <v>0</v>
      </c>
      <c r="AH48">
        <f t="shared" si="27"/>
        <v>0</v>
      </c>
    </row>
    <row r="49" spans="1:34" x14ac:dyDescent="0.35">
      <c r="B49" t="s">
        <v>30</v>
      </c>
      <c r="C49">
        <v>72.5</v>
      </c>
      <c r="D49">
        <v>1.45</v>
      </c>
      <c r="E49">
        <v>73.099999999999994</v>
      </c>
      <c r="F49">
        <v>1.29</v>
      </c>
      <c r="G49">
        <v>69.53</v>
      </c>
      <c r="H49">
        <v>3.85</v>
      </c>
      <c r="I49">
        <f t="shared" si="0"/>
        <v>2.2829274528115402</v>
      </c>
      <c r="J49">
        <f t="shared" si="1"/>
        <v>1</v>
      </c>
      <c r="K49">
        <f t="shared" si="2"/>
        <v>0</v>
      </c>
      <c r="L49">
        <f t="shared" si="3"/>
        <v>0</v>
      </c>
      <c r="M49">
        <v>71.209999999999994</v>
      </c>
      <c r="N49">
        <v>2.2400000000000002</v>
      </c>
      <c r="O49">
        <f t="shared" si="16"/>
        <v>1.5287858828082115</v>
      </c>
      <c r="P49">
        <f t="shared" si="17"/>
        <v>0</v>
      </c>
      <c r="Q49">
        <f t="shared" si="18"/>
        <v>0</v>
      </c>
      <c r="R49">
        <f t="shared" si="19"/>
        <v>0</v>
      </c>
      <c r="S49">
        <v>53.08</v>
      </c>
      <c r="T49">
        <v>2.38</v>
      </c>
      <c r="U49">
        <v>59.8</v>
      </c>
      <c r="V49">
        <v>4.92</v>
      </c>
      <c r="W49">
        <v>51.65</v>
      </c>
      <c r="X49">
        <v>2.83</v>
      </c>
      <c r="Y49">
        <f t="shared" si="20"/>
        <v>1.2229237128560573</v>
      </c>
      <c r="Z49">
        <f t="shared" si="21"/>
        <v>0</v>
      </c>
      <c r="AA49">
        <f t="shared" si="22"/>
        <v>0</v>
      </c>
      <c r="AB49">
        <f t="shared" si="23"/>
        <v>0</v>
      </c>
      <c r="AC49">
        <v>54.23</v>
      </c>
      <c r="AD49">
        <v>4.2699999999999996</v>
      </c>
      <c r="AE49">
        <f t="shared" si="24"/>
        <v>-0.7439151829566375</v>
      </c>
      <c r="AF49">
        <f t="shared" si="25"/>
        <v>0</v>
      </c>
      <c r="AG49">
        <f t="shared" si="26"/>
        <v>0</v>
      </c>
      <c r="AH49">
        <f t="shared" si="27"/>
        <v>0</v>
      </c>
    </row>
    <row r="50" spans="1:34" x14ac:dyDescent="0.35">
      <c r="B50" t="s">
        <v>31</v>
      </c>
      <c r="C50">
        <v>70.25</v>
      </c>
      <c r="D50">
        <v>1.97</v>
      </c>
      <c r="E50">
        <v>71.09</v>
      </c>
      <c r="F50">
        <v>2.2999999999999998</v>
      </c>
      <c r="G50">
        <v>64.59</v>
      </c>
      <c r="H50">
        <v>5.95</v>
      </c>
      <c r="I50">
        <f t="shared" si="0"/>
        <v>2.8556954962114345</v>
      </c>
      <c r="J50">
        <f t="shared" si="1"/>
        <v>1</v>
      </c>
      <c r="K50">
        <f t="shared" si="2"/>
        <v>1</v>
      </c>
      <c r="L50">
        <f t="shared" si="3"/>
        <v>0</v>
      </c>
      <c r="M50">
        <v>69.16</v>
      </c>
      <c r="N50">
        <v>2.81</v>
      </c>
      <c r="O50">
        <f t="shared" si="16"/>
        <v>1.0044056809095765</v>
      </c>
      <c r="P50">
        <f t="shared" si="17"/>
        <v>0</v>
      </c>
      <c r="Q50">
        <f t="shared" si="18"/>
        <v>0</v>
      </c>
      <c r="R50">
        <f t="shared" si="19"/>
        <v>0</v>
      </c>
      <c r="S50">
        <v>42.61</v>
      </c>
      <c r="T50">
        <v>4.55</v>
      </c>
      <c r="U50">
        <v>53.9</v>
      </c>
      <c r="V50">
        <v>3.99</v>
      </c>
      <c r="W50">
        <v>45.36</v>
      </c>
      <c r="X50">
        <v>3.73</v>
      </c>
      <c r="Y50">
        <f t="shared" si="20"/>
        <v>-1.4780802587258244</v>
      </c>
      <c r="Z50">
        <f t="shared" si="21"/>
        <v>0</v>
      </c>
      <c r="AA50">
        <f t="shared" si="22"/>
        <v>0</v>
      </c>
      <c r="AB50">
        <f t="shared" si="23"/>
        <v>0</v>
      </c>
      <c r="AC50">
        <v>54.05</v>
      </c>
      <c r="AD50">
        <v>3.09</v>
      </c>
      <c r="AE50">
        <f t="shared" si="24"/>
        <v>-6.5774723023434145</v>
      </c>
      <c r="AF50">
        <f t="shared" si="25"/>
        <v>0</v>
      </c>
      <c r="AG50">
        <f t="shared" si="26"/>
        <v>0</v>
      </c>
      <c r="AH50">
        <f t="shared" si="27"/>
        <v>0</v>
      </c>
    </row>
    <row r="51" spans="1:34" x14ac:dyDescent="0.35">
      <c r="B51" t="s">
        <v>32</v>
      </c>
      <c r="C51">
        <v>67.930000000000007</v>
      </c>
      <c r="D51">
        <v>3.38</v>
      </c>
      <c r="E51">
        <v>68.45</v>
      </c>
      <c r="F51">
        <v>3.17</v>
      </c>
      <c r="G51">
        <v>61.55</v>
      </c>
      <c r="H51">
        <v>5.86</v>
      </c>
      <c r="I51">
        <f t="shared" si="0"/>
        <v>2.9823505534861354</v>
      </c>
      <c r="J51">
        <f t="shared" si="1"/>
        <v>1</v>
      </c>
      <c r="K51">
        <f t="shared" si="2"/>
        <v>1</v>
      </c>
      <c r="L51">
        <f t="shared" si="3"/>
        <v>1</v>
      </c>
      <c r="M51">
        <v>65.08</v>
      </c>
      <c r="N51">
        <v>4.54</v>
      </c>
      <c r="O51">
        <f t="shared" si="16"/>
        <v>1.59230301528822</v>
      </c>
      <c r="P51">
        <f t="shared" si="17"/>
        <v>0</v>
      </c>
      <c r="Q51">
        <f t="shared" si="18"/>
        <v>0</v>
      </c>
      <c r="R51">
        <f t="shared" si="19"/>
        <v>0</v>
      </c>
      <c r="S51">
        <v>36.68</v>
      </c>
      <c r="T51">
        <v>4</v>
      </c>
      <c r="U51">
        <v>44.48</v>
      </c>
      <c r="V51">
        <v>3.88</v>
      </c>
      <c r="W51">
        <v>37.79</v>
      </c>
      <c r="X51">
        <v>5.15</v>
      </c>
      <c r="Y51">
        <f t="shared" si="20"/>
        <v>-0.53828661879993789</v>
      </c>
      <c r="Z51">
        <f t="shared" si="21"/>
        <v>0</v>
      </c>
      <c r="AA51">
        <f t="shared" si="22"/>
        <v>0</v>
      </c>
      <c r="AB51">
        <f t="shared" si="23"/>
        <v>0</v>
      </c>
      <c r="AC51">
        <v>44.22</v>
      </c>
      <c r="AD51">
        <v>8.49</v>
      </c>
      <c r="AE51">
        <f t="shared" si="24"/>
        <v>-2.5405774930183367</v>
      </c>
      <c r="AF51">
        <f t="shared" si="25"/>
        <v>0</v>
      </c>
      <c r="AG51">
        <f t="shared" si="26"/>
        <v>0</v>
      </c>
      <c r="AH51">
        <f t="shared" si="27"/>
        <v>0</v>
      </c>
    </row>
    <row r="52" spans="1:34" x14ac:dyDescent="0.35">
      <c r="B52" t="s">
        <v>22</v>
      </c>
      <c r="C52">
        <v>75.760000000000005</v>
      </c>
      <c r="D52">
        <v>0.99</v>
      </c>
      <c r="E52">
        <v>74.19</v>
      </c>
      <c r="F52">
        <v>1.47</v>
      </c>
      <c r="G52">
        <v>74.22</v>
      </c>
      <c r="H52">
        <v>1.19</v>
      </c>
      <c r="I52">
        <f t="shared" si="0"/>
        <v>3.1460034092422897</v>
      </c>
      <c r="J52">
        <f t="shared" si="1"/>
        <v>1</v>
      </c>
      <c r="K52">
        <f t="shared" si="2"/>
        <v>1</v>
      </c>
      <c r="L52">
        <f t="shared" si="3"/>
        <v>1</v>
      </c>
      <c r="M52">
        <v>74.14</v>
      </c>
      <c r="N52">
        <v>1.1499999999999999</v>
      </c>
      <c r="O52">
        <f t="shared" si="16"/>
        <v>3.3760258581621754</v>
      </c>
      <c r="P52">
        <f t="shared" si="17"/>
        <v>1</v>
      </c>
      <c r="Q52">
        <f t="shared" si="18"/>
        <v>1</v>
      </c>
      <c r="R52">
        <f t="shared" si="19"/>
        <v>1</v>
      </c>
      <c r="S52">
        <v>71.69</v>
      </c>
      <c r="T52">
        <v>3.75</v>
      </c>
      <c r="U52">
        <v>73.56</v>
      </c>
      <c r="V52">
        <v>2.35</v>
      </c>
      <c r="W52">
        <v>74.53</v>
      </c>
      <c r="X52">
        <v>1.63</v>
      </c>
      <c r="Y52">
        <f t="shared" si="20"/>
        <v>-2.1963826074909973</v>
      </c>
      <c r="Z52">
        <f t="shared" si="21"/>
        <v>0</v>
      </c>
      <c r="AA52">
        <f t="shared" si="22"/>
        <v>0</v>
      </c>
      <c r="AB52">
        <f t="shared" si="23"/>
        <v>0</v>
      </c>
      <c r="AC52">
        <v>76.58</v>
      </c>
      <c r="AD52">
        <v>3.3</v>
      </c>
      <c r="AE52">
        <f t="shared" si="24"/>
        <v>-3.0956498172116511</v>
      </c>
      <c r="AF52">
        <f t="shared" si="25"/>
        <v>0</v>
      </c>
      <c r="AG52">
        <f t="shared" si="26"/>
        <v>0</v>
      </c>
      <c r="AH52">
        <f t="shared" si="27"/>
        <v>0</v>
      </c>
    </row>
    <row r="53" spans="1:34" x14ac:dyDescent="0.35">
      <c r="B53" t="s">
        <v>23</v>
      </c>
      <c r="C53">
        <v>73.12</v>
      </c>
      <c r="D53">
        <v>2.92</v>
      </c>
      <c r="E53">
        <v>73.3</v>
      </c>
      <c r="F53">
        <v>1.69</v>
      </c>
      <c r="G53">
        <v>73.709999999999994</v>
      </c>
      <c r="H53">
        <v>2.23</v>
      </c>
      <c r="I53">
        <f t="shared" si="0"/>
        <v>-0.50780431530380343</v>
      </c>
      <c r="J53">
        <f t="shared" si="1"/>
        <v>0</v>
      </c>
      <c r="K53">
        <f t="shared" si="2"/>
        <v>0</v>
      </c>
      <c r="L53">
        <f t="shared" si="3"/>
        <v>0</v>
      </c>
      <c r="M53">
        <v>72.94</v>
      </c>
      <c r="N53">
        <v>3.14</v>
      </c>
      <c r="O53">
        <f t="shared" si="16"/>
        <v>0.13274827220951863</v>
      </c>
      <c r="P53">
        <f t="shared" si="17"/>
        <v>0</v>
      </c>
      <c r="Q53">
        <f t="shared" si="18"/>
        <v>0</v>
      </c>
      <c r="R53">
        <f t="shared" si="19"/>
        <v>0</v>
      </c>
      <c r="S53">
        <v>70.34</v>
      </c>
      <c r="T53">
        <v>4.6100000000000003</v>
      </c>
      <c r="U53">
        <v>73.72</v>
      </c>
      <c r="V53">
        <v>1.86</v>
      </c>
      <c r="W53">
        <v>73.62</v>
      </c>
      <c r="X53">
        <v>2.95</v>
      </c>
      <c r="Y53">
        <f t="shared" si="20"/>
        <v>-1.8951434177325426</v>
      </c>
      <c r="Z53">
        <f t="shared" si="21"/>
        <v>0</v>
      </c>
      <c r="AA53">
        <f t="shared" si="22"/>
        <v>0</v>
      </c>
      <c r="AB53">
        <f t="shared" si="23"/>
        <v>0</v>
      </c>
      <c r="AC53">
        <v>73.44</v>
      </c>
      <c r="AD53">
        <v>2.69</v>
      </c>
      <c r="AE53">
        <f t="shared" si="24"/>
        <v>-1.8366617816284969</v>
      </c>
      <c r="AF53">
        <f t="shared" si="25"/>
        <v>0</v>
      </c>
      <c r="AG53">
        <f t="shared" si="26"/>
        <v>0</v>
      </c>
      <c r="AH53">
        <f t="shared" si="27"/>
        <v>0</v>
      </c>
    </row>
    <row r="54" spans="1:34" x14ac:dyDescent="0.35">
      <c r="B54" t="s">
        <v>24</v>
      </c>
      <c r="C54">
        <v>72.88</v>
      </c>
      <c r="D54">
        <v>2.25</v>
      </c>
      <c r="E54">
        <v>73.3</v>
      </c>
      <c r="F54">
        <v>1.69</v>
      </c>
      <c r="G54">
        <v>73.709999999999994</v>
      </c>
      <c r="H54">
        <v>2.23</v>
      </c>
      <c r="I54">
        <f t="shared" si="0"/>
        <v>-0.8285347889896677</v>
      </c>
      <c r="J54">
        <f t="shared" si="1"/>
        <v>0</v>
      </c>
      <c r="K54">
        <f t="shared" si="2"/>
        <v>0</v>
      </c>
      <c r="L54">
        <f t="shared" si="3"/>
        <v>0</v>
      </c>
      <c r="M54">
        <v>72.94</v>
      </c>
      <c r="N54">
        <v>3.14</v>
      </c>
      <c r="O54">
        <f t="shared" si="16"/>
        <v>-4.9117502660708565E-2</v>
      </c>
      <c r="P54">
        <f t="shared" si="17"/>
        <v>0</v>
      </c>
      <c r="Q54">
        <f t="shared" si="18"/>
        <v>0</v>
      </c>
      <c r="R54">
        <f t="shared" si="19"/>
        <v>0</v>
      </c>
      <c r="S54">
        <v>69.84</v>
      </c>
      <c r="T54">
        <v>3.25</v>
      </c>
      <c r="U54">
        <v>73.72</v>
      </c>
      <c r="V54">
        <v>1.86</v>
      </c>
      <c r="W54">
        <v>73.62</v>
      </c>
      <c r="X54">
        <v>2.95</v>
      </c>
      <c r="Y54">
        <f t="shared" si="20"/>
        <v>-2.7233740389894838</v>
      </c>
      <c r="Z54">
        <f t="shared" si="21"/>
        <v>0</v>
      </c>
      <c r="AA54">
        <f t="shared" si="22"/>
        <v>0</v>
      </c>
      <c r="AB54">
        <f t="shared" si="23"/>
        <v>0</v>
      </c>
      <c r="AC54">
        <v>73.44</v>
      </c>
      <c r="AD54">
        <v>2.69</v>
      </c>
      <c r="AE54">
        <f t="shared" si="24"/>
        <v>-2.698420200120081</v>
      </c>
      <c r="AF54">
        <f t="shared" si="25"/>
        <v>0</v>
      </c>
      <c r="AG54">
        <f t="shared" si="26"/>
        <v>0</v>
      </c>
      <c r="AH54">
        <f t="shared" si="27"/>
        <v>0</v>
      </c>
    </row>
    <row r="55" spans="1:34" x14ac:dyDescent="0.35">
      <c r="B55" t="s">
        <v>26</v>
      </c>
      <c r="C55">
        <v>71.97</v>
      </c>
      <c r="D55">
        <v>3.18</v>
      </c>
      <c r="E55">
        <v>73.73</v>
      </c>
      <c r="F55">
        <v>1.77</v>
      </c>
      <c r="G55">
        <v>70.95</v>
      </c>
      <c r="H55">
        <v>3.54</v>
      </c>
      <c r="I55">
        <f t="shared" si="0"/>
        <v>0.67783438940456242</v>
      </c>
      <c r="J55">
        <f t="shared" si="1"/>
        <v>0</v>
      </c>
      <c r="K55">
        <f t="shared" si="2"/>
        <v>0</v>
      </c>
      <c r="L55">
        <f t="shared" si="3"/>
        <v>0</v>
      </c>
      <c r="M55">
        <v>71.44</v>
      </c>
      <c r="N55">
        <v>2.62</v>
      </c>
      <c r="O55">
        <f t="shared" si="16"/>
        <v>0.40676909894179397</v>
      </c>
      <c r="P55">
        <f t="shared" si="17"/>
        <v>0</v>
      </c>
      <c r="Q55">
        <f t="shared" si="18"/>
        <v>0</v>
      </c>
      <c r="R55">
        <f t="shared" si="19"/>
        <v>0</v>
      </c>
      <c r="S55">
        <v>69.739999999999995</v>
      </c>
      <c r="T55">
        <v>3.94</v>
      </c>
      <c r="U55">
        <v>72.42</v>
      </c>
      <c r="V55">
        <v>2.8</v>
      </c>
      <c r="W55">
        <v>69.37</v>
      </c>
      <c r="X55">
        <v>5.16</v>
      </c>
      <c r="Y55">
        <f t="shared" si="20"/>
        <v>0.18022168923006512</v>
      </c>
      <c r="Z55">
        <f t="shared" si="21"/>
        <v>0</v>
      </c>
      <c r="AA55">
        <f t="shared" si="22"/>
        <v>0</v>
      </c>
      <c r="AB55">
        <f t="shared" si="23"/>
        <v>0</v>
      </c>
      <c r="AC55">
        <v>66.66</v>
      </c>
      <c r="AD55">
        <v>5.61</v>
      </c>
      <c r="AE55">
        <f t="shared" si="24"/>
        <v>1.420763054203557</v>
      </c>
      <c r="AF55">
        <f t="shared" si="25"/>
        <v>0</v>
      </c>
      <c r="AG55">
        <f t="shared" si="26"/>
        <v>0</v>
      </c>
      <c r="AH55">
        <f t="shared" si="27"/>
        <v>0</v>
      </c>
    </row>
    <row r="56" spans="1:34" x14ac:dyDescent="0.35">
      <c r="A56" t="s">
        <v>37</v>
      </c>
      <c r="B56" t="s">
        <v>27</v>
      </c>
      <c r="C56">
        <v>73.78</v>
      </c>
      <c r="D56">
        <v>1.02</v>
      </c>
      <c r="E56">
        <v>72.680000000000007</v>
      </c>
      <c r="F56">
        <v>2.15</v>
      </c>
      <c r="G56">
        <v>70.86</v>
      </c>
      <c r="H56">
        <v>4</v>
      </c>
      <c r="I56">
        <f t="shared" si="0"/>
        <v>2.2368814032585305</v>
      </c>
      <c r="J56">
        <f t="shared" si="1"/>
        <v>1</v>
      </c>
      <c r="K56">
        <f t="shared" si="2"/>
        <v>0</v>
      </c>
      <c r="L56">
        <f t="shared" si="3"/>
        <v>0</v>
      </c>
      <c r="M56">
        <v>70.400000000000006</v>
      </c>
      <c r="N56">
        <v>4.18</v>
      </c>
      <c r="O56">
        <f t="shared" si="16"/>
        <v>2.4841661840559963</v>
      </c>
      <c r="P56">
        <f t="shared" si="17"/>
        <v>1</v>
      </c>
      <c r="Q56">
        <f t="shared" si="18"/>
        <v>0</v>
      </c>
      <c r="R56">
        <f t="shared" si="19"/>
        <v>0</v>
      </c>
      <c r="S56">
        <v>67.06</v>
      </c>
      <c r="T56">
        <v>2.9</v>
      </c>
      <c r="U56">
        <v>72.08</v>
      </c>
      <c r="V56">
        <v>2.89</v>
      </c>
      <c r="W56">
        <v>66.069999999999993</v>
      </c>
      <c r="X56">
        <v>6.16</v>
      </c>
      <c r="Y56">
        <f t="shared" si="20"/>
        <v>0.4598160128208254</v>
      </c>
      <c r="Z56">
        <f t="shared" si="21"/>
        <v>0</v>
      </c>
      <c r="AA56">
        <f t="shared" si="22"/>
        <v>0</v>
      </c>
      <c r="AB56">
        <f t="shared" si="23"/>
        <v>0</v>
      </c>
      <c r="AC56">
        <v>69.92</v>
      </c>
      <c r="AD56">
        <v>1.67</v>
      </c>
      <c r="AE56">
        <f t="shared" si="24"/>
        <v>-2.7025787011931466</v>
      </c>
      <c r="AF56">
        <f t="shared" si="25"/>
        <v>0</v>
      </c>
      <c r="AG56">
        <f t="shared" si="26"/>
        <v>0</v>
      </c>
      <c r="AH56">
        <f t="shared" si="27"/>
        <v>0</v>
      </c>
    </row>
    <row r="57" spans="1:34" x14ac:dyDescent="0.35">
      <c r="B57" t="s">
        <v>28</v>
      </c>
      <c r="C57">
        <v>72.02</v>
      </c>
      <c r="D57">
        <v>2.94</v>
      </c>
      <c r="E57">
        <v>72.680000000000007</v>
      </c>
      <c r="F57">
        <v>2.15</v>
      </c>
      <c r="G57">
        <v>70.86</v>
      </c>
      <c r="H57">
        <v>4</v>
      </c>
      <c r="I57">
        <f t="shared" si="0"/>
        <v>0.73893444895512594</v>
      </c>
      <c r="J57">
        <f t="shared" si="1"/>
        <v>0</v>
      </c>
      <c r="K57">
        <f t="shared" si="2"/>
        <v>0</v>
      </c>
      <c r="L57">
        <f t="shared" si="3"/>
        <v>0</v>
      </c>
      <c r="M57">
        <v>70.400000000000006</v>
      </c>
      <c r="N57">
        <v>4.18</v>
      </c>
      <c r="O57">
        <f t="shared" si="16"/>
        <v>1.0024476095967327</v>
      </c>
      <c r="P57">
        <f t="shared" si="17"/>
        <v>0</v>
      </c>
      <c r="Q57">
        <f t="shared" si="18"/>
        <v>0</v>
      </c>
      <c r="R57">
        <f t="shared" si="19"/>
        <v>0</v>
      </c>
      <c r="S57">
        <v>64.489999999999995</v>
      </c>
      <c r="T57">
        <v>5.7</v>
      </c>
      <c r="U57">
        <v>72.08</v>
      </c>
      <c r="V57">
        <v>2.89</v>
      </c>
      <c r="W57">
        <v>66.069999999999993</v>
      </c>
      <c r="X57">
        <v>6.16</v>
      </c>
      <c r="Y57">
        <f t="shared" si="20"/>
        <v>-0.5953343996748709</v>
      </c>
      <c r="Z57">
        <f t="shared" si="21"/>
        <v>0</v>
      </c>
      <c r="AA57">
        <f t="shared" si="22"/>
        <v>0</v>
      </c>
      <c r="AB57">
        <f t="shared" si="23"/>
        <v>0</v>
      </c>
      <c r="AC57">
        <v>69.92</v>
      </c>
      <c r="AD57">
        <v>1.67</v>
      </c>
      <c r="AE57">
        <f t="shared" si="24"/>
        <v>-2.8909615258206882</v>
      </c>
      <c r="AF57">
        <f t="shared" si="25"/>
        <v>0</v>
      </c>
      <c r="AG57">
        <f t="shared" si="26"/>
        <v>0</v>
      </c>
      <c r="AH57">
        <f t="shared" si="27"/>
        <v>0</v>
      </c>
    </row>
    <row r="58" spans="1:34" x14ac:dyDescent="0.35">
      <c r="B58" t="s">
        <v>29</v>
      </c>
      <c r="C58">
        <v>70.75</v>
      </c>
      <c r="D58">
        <v>3.18</v>
      </c>
      <c r="E58">
        <v>72.569999999999993</v>
      </c>
      <c r="F58">
        <v>2.98</v>
      </c>
      <c r="G58">
        <v>71.540000000000006</v>
      </c>
      <c r="H58">
        <v>2.6</v>
      </c>
      <c r="I58">
        <f t="shared" si="0"/>
        <v>-0.60818913844044487</v>
      </c>
      <c r="J58">
        <f t="shared" si="1"/>
        <v>0</v>
      </c>
      <c r="K58">
        <f t="shared" si="2"/>
        <v>0</v>
      </c>
      <c r="L58">
        <f t="shared" si="3"/>
        <v>0</v>
      </c>
      <c r="M58">
        <v>71.349999999999994</v>
      </c>
      <c r="N58">
        <v>3.99</v>
      </c>
      <c r="O58">
        <f t="shared" si="16"/>
        <v>-0.37187185644320769</v>
      </c>
      <c r="P58">
        <f t="shared" si="17"/>
        <v>0</v>
      </c>
      <c r="Q58">
        <f t="shared" si="18"/>
        <v>0</v>
      </c>
      <c r="R58">
        <f t="shared" si="19"/>
        <v>0</v>
      </c>
      <c r="S58">
        <v>58.9</v>
      </c>
      <c r="T58">
        <v>5.68</v>
      </c>
      <c r="U58">
        <v>71.680000000000007</v>
      </c>
      <c r="V58">
        <v>2.69</v>
      </c>
      <c r="W58">
        <v>61.2</v>
      </c>
      <c r="X58">
        <v>3.92</v>
      </c>
      <c r="Y58">
        <f t="shared" si="20"/>
        <v>-1.053884497592116</v>
      </c>
      <c r="Z58">
        <f t="shared" si="21"/>
        <v>0</v>
      </c>
      <c r="AA58">
        <f t="shared" si="22"/>
        <v>0</v>
      </c>
      <c r="AB58">
        <f t="shared" si="23"/>
        <v>0</v>
      </c>
      <c r="AC58">
        <v>66.36</v>
      </c>
      <c r="AD58">
        <v>5.41</v>
      </c>
      <c r="AE58">
        <f t="shared" si="24"/>
        <v>-3.0074166886750415</v>
      </c>
      <c r="AF58">
        <f t="shared" si="25"/>
        <v>0</v>
      </c>
      <c r="AG58">
        <f t="shared" si="26"/>
        <v>0</v>
      </c>
      <c r="AH58">
        <f t="shared" si="27"/>
        <v>0</v>
      </c>
    </row>
    <row r="59" spans="1:34" x14ac:dyDescent="0.35">
      <c r="B59" t="s">
        <v>30</v>
      </c>
      <c r="C59">
        <v>68.239999999999995</v>
      </c>
      <c r="D59">
        <v>10.15</v>
      </c>
      <c r="E59">
        <v>70</v>
      </c>
      <c r="F59">
        <v>5.8</v>
      </c>
      <c r="G59">
        <v>67.28</v>
      </c>
      <c r="H59">
        <v>5.79</v>
      </c>
      <c r="I59">
        <f t="shared" si="0"/>
        <v>0.25979499956572594</v>
      </c>
      <c r="J59">
        <f t="shared" si="1"/>
        <v>0</v>
      </c>
      <c r="K59">
        <f t="shared" si="2"/>
        <v>0</v>
      </c>
      <c r="L59">
        <f t="shared" si="3"/>
        <v>0</v>
      </c>
      <c r="M59">
        <v>68.48</v>
      </c>
      <c r="N59">
        <v>5.03</v>
      </c>
      <c r="O59">
        <f t="shared" si="16"/>
        <v>-6.6997456087428728E-2</v>
      </c>
      <c r="P59">
        <f t="shared" si="17"/>
        <v>0</v>
      </c>
      <c r="Q59">
        <f t="shared" si="18"/>
        <v>0</v>
      </c>
      <c r="R59">
        <f t="shared" si="19"/>
        <v>0</v>
      </c>
      <c r="S59">
        <v>57.15</v>
      </c>
      <c r="T59">
        <v>5.37</v>
      </c>
      <c r="U59">
        <v>64.95</v>
      </c>
      <c r="V59">
        <v>6.39</v>
      </c>
      <c r="W59">
        <v>48.13</v>
      </c>
      <c r="X59">
        <v>4.68</v>
      </c>
      <c r="Y59">
        <f t="shared" si="20"/>
        <v>4.0043709477080478</v>
      </c>
      <c r="Z59">
        <f t="shared" si="21"/>
        <v>1</v>
      </c>
      <c r="AA59">
        <f t="shared" si="22"/>
        <v>1</v>
      </c>
      <c r="AB59">
        <f t="shared" si="23"/>
        <v>1</v>
      </c>
      <c r="AC59">
        <v>63.52</v>
      </c>
      <c r="AD59">
        <v>5.09</v>
      </c>
      <c r="AE59">
        <f t="shared" si="24"/>
        <v>-2.7224956987077422</v>
      </c>
      <c r="AF59">
        <f t="shared" si="25"/>
        <v>0</v>
      </c>
      <c r="AG59">
        <f t="shared" si="26"/>
        <v>0</v>
      </c>
      <c r="AH59">
        <f t="shared" si="27"/>
        <v>0</v>
      </c>
    </row>
    <row r="60" spans="1:34" x14ac:dyDescent="0.35">
      <c r="B60" t="s">
        <v>31</v>
      </c>
      <c r="C60">
        <v>70.8</v>
      </c>
      <c r="D60">
        <v>2.4300000000000002</v>
      </c>
      <c r="E60">
        <v>70.73</v>
      </c>
      <c r="F60">
        <v>5.18</v>
      </c>
      <c r="G60">
        <v>65.17</v>
      </c>
      <c r="H60">
        <v>6.89</v>
      </c>
      <c r="I60">
        <f t="shared" si="0"/>
        <v>2.4368641245131304</v>
      </c>
      <c r="J60">
        <f t="shared" si="1"/>
        <v>1</v>
      </c>
      <c r="K60">
        <f t="shared" si="2"/>
        <v>0</v>
      </c>
      <c r="L60">
        <f t="shared" si="3"/>
        <v>0</v>
      </c>
      <c r="M60">
        <v>64.09</v>
      </c>
      <c r="N60">
        <v>8.24</v>
      </c>
      <c r="O60">
        <f t="shared" si="16"/>
        <v>2.4699432984787189</v>
      </c>
      <c r="P60">
        <f t="shared" si="17"/>
        <v>1</v>
      </c>
      <c r="Q60">
        <f t="shared" si="18"/>
        <v>0</v>
      </c>
      <c r="R60">
        <f t="shared" si="19"/>
        <v>0</v>
      </c>
      <c r="S60">
        <v>46.98</v>
      </c>
      <c r="T60">
        <v>3.99</v>
      </c>
      <c r="U60">
        <v>55.79</v>
      </c>
      <c r="V60">
        <v>5.34</v>
      </c>
      <c r="W60">
        <v>40.299999999999997</v>
      </c>
      <c r="X60">
        <v>5</v>
      </c>
      <c r="Y60">
        <f t="shared" si="20"/>
        <v>3.3022360885982547</v>
      </c>
      <c r="Z60">
        <f t="shared" si="21"/>
        <v>1</v>
      </c>
      <c r="AA60">
        <f t="shared" si="22"/>
        <v>1</v>
      </c>
      <c r="AB60">
        <f t="shared" si="23"/>
        <v>1</v>
      </c>
      <c r="AC60">
        <v>49.6</v>
      </c>
      <c r="AD60">
        <v>10.83</v>
      </c>
      <c r="AE60">
        <f t="shared" si="24"/>
        <v>-0.71785132657569928</v>
      </c>
      <c r="AF60">
        <f t="shared" si="25"/>
        <v>0</v>
      </c>
      <c r="AG60">
        <f t="shared" si="26"/>
        <v>0</v>
      </c>
      <c r="AH60">
        <f t="shared" si="27"/>
        <v>0</v>
      </c>
    </row>
    <row r="61" spans="1:34" x14ac:dyDescent="0.35">
      <c r="B61" t="s">
        <v>32</v>
      </c>
      <c r="C61">
        <v>68.73</v>
      </c>
      <c r="D61">
        <v>6.74</v>
      </c>
      <c r="E61">
        <v>70.84</v>
      </c>
      <c r="F61">
        <v>3.2</v>
      </c>
      <c r="G61">
        <v>65.900000000000006</v>
      </c>
      <c r="H61">
        <v>6.15</v>
      </c>
      <c r="I61">
        <f t="shared" si="0"/>
        <v>0.98083070630960045</v>
      </c>
      <c r="J61">
        <f t="shared" si="1"/>
        <v>0</v>
      </c>
      <c r="K61">
        <f t="shared" si="2"/>
        <v>0</v>
      </c>
      <c r="L61">
        <f t="shared" si="3"/>
        <v>0</v>
      </c>
      <c r="M61">
        <v>67.39</v>
      </c>
      <c r="N61">
        <v>4.83</v>
      </c>
      <c r="O61">
        <f t="shared" si="16"/>
        <v>0.51103179054015402</v>
      </c>
      <c r="P61">
        <f t="shared" si="17"/>
        <v>0</v>
      </c>
      <c r="Q61">
        <f t="shared" si="18"/>
        <v>0</v>
      </c>
      <c r="R61">
        <f t="shared" si="19"/>
        <v>0</v>
      </c>
      <c r="S61">
        <v>40.58</v>
      </c>
      <c r="T61">
        <v>6.03</v>
      </c>
      <c r="U61">
        <v>43.34</v>
      </c>
      <c r="V61">
        <v>6.42</v>
      </c>
      <c r="W61">
        <v>32.92</v>
      </c>
      <c r="X61">
        <v>5.0199999999999996</v>
      </c>
      <c r="Y61">
        <f t="shared" si="20"/>
        <v>3.0872718888513053</v>
      </c>
      <c r="Z61">
        <f t="shared" si="21"/>
        <v>1</v>
      </c>
      <c r="AA61">
        <f t="shared" si="22"/>
        <v>1</v>
      </c>
      <c r="AB61">
        <f t="shared" si="23"/>
        <v>1</v>
      </c>
      <c r="AC61">
        <v>40.159999999999997</v>
      </c>
      <c r="AD61">
        <v>7.06</v>
      </c>
      <c r="AE61">
        <f t="shared" si="24"/>
        <v>0.14304883386639256</v>
      </c>
      <c r="AF61">
        <f t="shared" si="25"/>
        <v>0</v>
      </c>
      <c r="AG61">
        <f t="shared" si="26"/>
        <v>0</v>
      </c>
      <c r="AH61">
        <f t="shared" si="27"/>
        <v>0</v>
      </c>
    </row>
    <row r="62" spans="1:34" x14ac:dyDescent="0.35">
      <c r="B62" t="s">
        <v>22</v>
      </c>
      <c r="C62">
        <v>76.34</v>
      </c>
      <c r="D62">
        <v>2.41</v>
      </c>
      <c r="E62">
        <v>74.739999999999995</v>
      </c>
      <c r="F62">
        <v>1.86</v>
      </c>
      <c r="G62">
        <v>74.64</v>
      </c>
      <c r="H62">
        <v>1.79</v>
      </c>
      <c r="I62">
        <f t="shared" si="0"/>
        <v>1.7907440252959312</v>
      </c>
      <c r="J62">
        <f t="shared" si="1"/>
        <v>1</v>
      </c>
      <c r="K62">
        <f t="shared" si="2"/>
        <v>0</v>
      </c>
      <c r="L62">
        <f t="shared" si="3"/>
        <v>0</v>
      </c>
      <c r="M62">
        <v>74.239999999999995</v>
      </c>
      <c r="N62">
        <v>2.41</v>
      </c>
      <c r="O62">
        <f t="shared" si="16"/>
        <v>1.948440976244638</v>
      </c>
      <c r="P62">
        <f t="shared" si="17"/>
        <v>1</v>
      </c>
      <c r="Q62">
        <f t="shared" si="18"/>
        <v>0</v>
      </c>
      <c r="R62">
        <f t="shared" si="19"/>
        <v>0</v>
      </c>
      <c r="S62">
        <v>75.09</v>
      </c>
      <c r="T62">
        <v>1.07</v>
      </c>
      <c r="U62">
        <v>74.78</v>
      </c>
      <c r="V62">
        <v>2.31</v>
      </c>
      <c r="W62">
        <v>74.3</v>
      </c>
      <c r="X62">
        <v>1.48</v>
      </c>
      <c r="Y62">
        <f t="shared" si="20"/>
        <v>1.3679166620680352</v>
      </c>
      <c r="Z62">
        <f t="shared" si="21"/>
        <v>0</v>
      </c>
      <c r="AA62">
        <f t="shared" si="22"/>
        <v>0</v>
      </c>
      <c r="AB62">
        <f t="shared" si="23"/>
        <v>0</v>
      </c>
      <c r="AC62">
        <v>74.88</v>
      </c>
      <c r="AD62">
        <v>3.26</v>
      </c>
      <c r="AE62">
        <f t="shared" si="24"/>
        <v>0.19354633199575527</v>
      </c>
      <c r="AF62">
        <f t="shared" si="25"/>
        <v>0</v>
      </c>
      <c r="AG62">
        <f t="shared" si="26"/>
        <v>0</v>
      </c>
      <c r="AH62">
        <f t="shared" si="27"/>
        <v>0</v>
      </c>
    </row>
    <row r="63" spans="1:34" x14ac:dyDescent="0.35">
      <c r="B63" t="s">
        <v>23</v>
      </c>
      <c r="C63">
        <v>74.75</v>
      </c>
      <c r="D63">
        <v>1.85</v>
      </c>
      <c r="E63">
        <v>73.73</v>
      </c>
      <c r="F63">
        <v>2.19</v>
      </c>
      <c r="G63">
        <v>73.900000000000006</v>
      </c>
      <c r="H63">
        <v>2.2200000000000002</v>
      </c>
      <c r="I63">
        <f t="shared" si="0"/>
        <v>0.93014848736766764</v>
      </c>
      <c r="J63">
        <f t="shared" si="1"/>
        <v>0</v>
      </c>
      <c r="K63">
        <f t="shared" si="2"/>
        <v>0</v>
      </c>
      <c r="L63">
        <f t="shared" si="3"/>
        <v>0</v>
      </c>
      <c r="M63">
        <v>74.16</v>
      </c>
      <c r="N63">
        <v>1.71</v>
      </c>
      <c r="O63">
        <f t="shared" si="16"/>
        <v>0.74059614644467675</v>
      </c>
      <c r="P63">
        <f t="shared" si="17"/>
        <v>0</v>
      </c>
      <c r="Q63">
        <f t="shared" si="18"/>
        <v>0</v>
      </c>
      <c r="R63">
        <f t="shared" si="19"/>
        <v>0</v>
      </c>
      <c r="S63">
        <v>72.930000000000007</v>
      </c>
      <c r="T63">
        <v>1.98</v>
      </c>
      <c r="U63">
        <v>73.47</v>
      </c>
      <c r="V63">
        <v>2.12</v>
      </c>
      <c r="W63">
        <v>72.53</v>
      </c>
      <c r="X63">
        <v>2.97</v>
      </c>
      <c r="Y63">
        <f t="shared" si="20"/>
        <v>0.35436687648769361</v>
      </c>
      <c r="Z63">
        <f t="shared" si="21"/>
        <v>0</v>
      </c>
      <c r="AA63">
        <f t="shared" si="22"/>
        <v>0</v>
      </c>
      <c r="AB63">
        <f t="shared" si="23"/>
        <v>0</v>
      </c>
      <c r="AC63">
        <v>72.34</v>
      </c>
      <c r="AD63">
        <v>5.26</v>
      </c>
      <c r="AE63">
        <f t="shared" si="24"/>
        <v>0.33196396789142779</v>
      </c>
      <c r="AF63">
        <f t="shared" si="25"/>
        <v>0</v>
      </c>
      <c r="AG63">
        <f t="shared" si="26"/>
        <v>0</v>
      </c>
      <c r="AH63">
        <f t="shared" si="27"/>
        <v>0</v>
      </c>
    </row>
    <row r="64" spans="1:34" x14ac:dyDescent="0.35">
      <c r="B64" t="s">
        <v>24</v>
      </c>
      <c r="C64">
        <v>72.650000000000006</v>
      </c>
      <c r="D64">
        <v>3.76</v>
      </c>
      <c r="E64">
        <v>74.180000000000007</v>
      </c>
      <c r="F64">
        <v>0.99</v>
      </c>
      <c r="G64">
        <v>73.87</v>
      </c>
      <c r="H64">
        <v>2.0499999999999998</v>
      </c>
      <c r="I64">
        <f t="shared" si="0"/>
        <v>-0.90086347904602537</v>
      </c>
      <c r="J64">
        <f t="shared" si="1"/>
        <v>0</v>
      </c>
      <c r="K64">
        <f t="shared" si="2"/>
        <v>0</v>
      </c>
      <c r="L64">
        <f t="shared" si="3"/>
        <v>0</v>
      </c>
      <c r="M64">
        <v>74.040000000000006</v>
      </c>
      <c r="N64">
        <v>1.84</v>
      </c>
      <c r="O64">
        <f t="shared" si="16"/>
        <v>-1.0500454353799691</v>
      </c>
      <c r="P64">
        <f t="shared" si="17"/>
        <v>0</v>
      </c>
      <c r="Q64">
        <f t="shared" si="18"/>
        <v>0</v>
      </c>
      <c r="R64">
        <f t="shared" si="19"/>
        <v>0</v>
      </c>
      <c r="S64">
        <v>68.459999999999994</v>
      </c>
      <c r="T64">
        <v>4.22</v>
      </c>
      <c r="U64">
        <v>73.28</v>
      </c>
      <c r="V64">
        <v>2.2599999999999998</v>
      </c>
      <c r="W64">
        <v>72.27</v>
      </c>
      <c r="X64">
        <v>3.01</v>
      </c>
      <c r="Y64">
        <f t="shared" si="20"/>
        <v>-2.3243593141792211</v>
      </c>
      <c r="Z64">
        <f t="shared" si="21"/>
        <v>0</v>
      </c>
      <c r="AA64">
        <f t="shared" si="22"/>
        <v>0</v>
      </c>
      <c r="AB64">
        <f t="shared" si="23"/>
        <v>0</v>
      </c>
      <c r="AC64">
        <v>72.64</v>
      </c>
      <c r="AD64">
        <v>4.8899999999999997</v>
      </c>
      <c r="AE64">
        <f t="shared" si="24"/>
        <v>-2.0464518438085637</v>
      </c>
      <c r="AF64">
        <f t="shared" si="25"/>
        <v>0</v>
      </c>
      <c r="AG64">
        <f t="shared" si="26"/>
        <v>0</v>
      </c>
      <c r="AH64">
        <f t="shared" si="27"/>
        <v>0</v>
      </c>
    </row>
    <row r="65" spans="1:34" x14ac:dyDescent="0.35">
      <c r="B65" t="s">
        <v>26</v>
      </c>
      <c r="C65">
        <v>73.16</v>
      </c>
      <c r="D65">
        <v>3.11</v>
      </c>
      <c r="E65">
        <v>72.61</v>
      </c>
      <c r="F65">
        <v>3.61</v>
      </c>
      <c r="G65">
        <v>71.569999999999993</v>
      </c>
      <c r="H65">
        <v>2.74</v>
      </c>
      <c r="I65">
        <f t="shared" si="0"/>
        <v>1.2130797035695851</v>
      </c>
      <c r="J65">
        <f t="shared" si="1"/>
        <v>0</v>
      </c>
      <c r="K65">
        <f t="shared" si="2"/>
        <v>0</v>
      </c>
      <c r="L65">
        <f t="shared" si="3"/>
        <v>0</v>
      </c>
      <c r="M65">
        <v>71.290000000000006</v>
      </c>
      <c r="N65">
        <v>3.06</v>
      </c>
      <c r="O65">
        <f t="shared" si="16"/>
        <v>1.3553678528454269</v>
      </c>
      <c r="P65">
        <f t="shared" si="17"/>
        <v>0</v>
      </c>
      <c r="Q65">
        <f t="shared" si="18"/>
        <v>0</v>
      </c>
      <c r="R65">
        <f t="shared" si="19"/>
        <v>0</v>
      </c>
      <c r="S65">
        <v>67.569999999999993</v>
      </c>
      <c r="T65">
        <v>4.26</v>
      </c>
      <c r="U65">
        <v>72.31</v>
      </c>
      <c r="V65">
        <v>2.21</v>
      </c>
      <c r="W65">
        <v>65.180000000000007</v>
      </c>
      <c r="X65">
        <v>3.82</v>
      </c>
      <c r="Y65">
        <f t="shared" si="20"/>
        <v>1.3208653981849001</v>
      </c>
      <c r="Z65">
        <f t="shared" si="21"/>
        <v>0</v>
      </c>
      <c r="AA65">
        <f t="shared" si="22"/>
        <v>0</v>
      </c>
      <c r="AB65">
        <f t="shared" si="23"/>
        <v>0</v>
      </c>
      <c r="AC65">
        <v>66.8</v>
      </c>
      <c r="AD65">
        <v>2.54</v>
      </c>
      <c r="AE65">
        <f t="shared" si="24"/>
        <v>0.490942051921262</v>
      </c>
      <c r="AF65">
        <f t="shared" si="25"/>
        <v>0</v>
      </c>
      <c r="AG65">
        <f t="shared" si="26"/>
        <v>0</v>
      </c>
      <c r="AH65">
        <f t="shared" si="27"/>
        <v>0</v>
      </c>
    </row>
    <row r="66" spans="1:34" x14ac:dyDescent="0.35">
      <c r="A66" t="s">
        <v>38</v>
      </c>
      <c r="B66" t="s">
        <v>27</v>
      </c>
      <c r="C66">
        <v>73.22</v>
      </c>
      <c r="D66">
        <v>1.63</v>
      </c>
      <c r="E66">
        <v>70.349999999999994</v>
      </c>
      <c r="F66">
        <v>6.12</v>
      </c>
      <c r="G66">
        <v>71.209999999999994</v>
      </c>
      <c r="H66">
        <v>3.16</v>
      </c>
      <c r="I66">
        <f t="shared" si="0"/>
        <v>1.7876379931690123</v>
      </c>
      <c r="J66">
        <f t="shared" si="1"/>
        <v>1</v>
      </c>
      <c r="K66">
        <f t="shared" si="2"/>
        <v>0</v>
      </c>
      <c r="L66">
        <f t="shared" si="3"/>
        <v>0</v>
      </c>
      <c r="M66">
        <v>72.5</v>
      </c>
      <c r="N66">
        <v>1.97</v>
      </c>
      <c r="O66">
        <f t="shared" si="16"/>
        <v>0.89046464523168822</v>
      </c>
      <c r="P66">
        <f t="shared" si="17"/>
        <v>0</v>
      </c>
      <c r="Q66">
        <f t="shared" si="18"/>
        <v>0</v>
      </c>
      <c r="R66">
        <f t="shared" si="19"/>
        <v>0</v>
      </c>
      <c r="S66">
        <v>65.98</v>
      </c>
      <c r="T66">
        <v>4.25</v>
      </c>
      <c r="U66">
        <v>70.150000000000006</v>
      </c>
      <c r="V66">
        <v>1.75</v>
      </c>
      <c r="W66">
        <v>58.29</v>
      </c>
      <c r="X66">
        <v>9.09</v>
      </c>
      <c r="Y66">
        <f t="shared" si="20"/>
        <v>2.4234377878923206</v>
      </c>
      <c r="Z66">
        <f t="shared" si="21"/>
        <v>1</v>
      </c>
      <c r="AA66">
        <f t="shared" si="22"/>
        <v>0</v>
      </c>
      <c r="AB66">
        <f t="shared" si="23"/>
        <v>0</v>
      </c>
      <c r="AC66">
        <v>65.34</v>
      </c>
      <c r="AD66">
        <v>3.45</v>
      </c>
      <c r="AE66">
        <f t="shared" si="24"/>
        <v>0.36971990516649578</v>
      </c>
      <c r="AF66">
        <f t="shared" si="25"/>
        <v>0</v>
      </c>
      <c r="AG66">
        <f t="shared" si="26"/>
        <v>0</v>
      </c>
      <c r="AH66">
        <f t="shared" si="27"/>
        <v>0</v>
      </c>
    </row>
    <row r="67" spans="1:34" x14ac:dyDescent="0.35">
      <c r="B67" t="s">
        <v>28</v>
      </c>
      <c r="C67">
        <v>66.569999999999993</v>
      </c>
      <c r="D67">
        <v>8.42</v>
      </c>
      <c r="E67">
        <v>72.849999999999994</v>
      </c>
      <c r="F67">
        <v>1.59</v>
      </c>
      <c r="G67">
        <v>71.319999999999993</v>
      </c>
      <c r="H67">
        <v>3.09</v>
      </c>
      <c r="I67">
        <f t="shared" ref="I67:I90" si="28">(C67-G67)*(SQRT(10))/(SQRT(D67^2+H67^2))</f>
        <v>-1.6747324341565948</v>
      </c>
      <c r="J67">
        <f t="shared" ref="J67:J91" si="29">IF(I67&gt;1.734064,1,0)</f>
        <v>0</v>
      </c>
      <c r="K67">
        <f t="shared" ref="K67:K91" si="30">IF(I67&gt;2.55238,1,0)</f>
        <v>0</v>
      </c>
      <c r="L67">
        <f t="shared" ref="L67:L91" si="31">IF(I67&gt;2.87844,1,0)</f>
        <v>0</v>
      </c>
      <c r="M67">
        <v>72.48</v>
      </c>
      <c r="N67">
        <v>1.96</v>
      </c>
      <c r="O67">
        <f t="shared" si="16"/>
        <v>-2.1618061347253286</v>
      </c>
      <c r="P67">
        <f t="shared" si="17"/>
        <v>0</v>
      </c>
      <c r="Q67">
        <f t="shared" si="18"/>
        <v>0</v>
      </c>
      <c r="R67">
        <f t="shared" si="19"/>
        <v>0</v>
      </c>
      <c r="S67">
        <v>58.3</v>
      </c>
      <c r="T67">
        <v>3.59</v>
      </c>
      <c r="U67">
        <v>69.260000000000005</v>
      </c>
      <c r="V67">
        <v>3.68</v>
      </c>
      <c r="W67">
        <v>58.08</v>
      </c>
      <c r="X67">
        <v>9.2100000000000009</v>
      </c>
      <c r="Y67">
        <f t="shared" si="20"/>
        <v>7.037984159597177E-2</v>
      </c>
      <c r="Z67">
        <f t="shared" si="21"/>
        <v>0</v>
      </c>
      <c r="AA67">
        <f t="shared" si="22"/>
        <v>0</v>
      </c>
      <c r="AB67">
        <f t="shared" si="23"/>
        <v>0</v>
      </c>
      <c r="AC67">
        <v>65.180000000000007</v>
      </c>
      <c r="AD67">
        <v>3.21</v>
      </c>
      <c r="AE67">
        <f t="shared" si="24"/>
        <v>-4.5177007952994961</v>
      </c>
      <c r="AF67">
        <f t="shared" si="25"/>
        <v>0</v>
      </c>
      <c r="AG67">
        <f t="shared" si="26"/>
        <v>0</v>
      </c>
      <c r="AH67">
        <f t="shared" si="27"/>
        <v>0</v>
      </c>
    </row>
    <row r="68" spans="1:34" x14ac:dyDescent="0.35">
      <c r="B68" t="s">
        <v>29</v>
      </c>
      <c r="C68">
        <v>70.3</v>
      </c>
      <c r="D68">
        <v>2.0099999999999998</v>
      </c>
      <c r="E68">
        <v>71.13</v>
      </c>
      <c r="F68">
        <v>4.37</v>
      </c>
      <c r="G68">
        <v>69.48</v>
      </c>
      <c r="H68">
        <v>3.92</v>
      </c>
      <c r="I68">
        <f t="shared" si="28"/>
        <v>0.58862708811697173</v>
      </c>
      <c r="J68">
        <f t="shared" si="29"/>
        <v>0</v>
      </c>
      <c r="K68">
        <f t="shared" si="30"/>
        <v>0</v>
      </c>
      <c r="L68">
        <f t="shared" si="31"/>
        <v>0</v>
      </c>
      <c r="M68">
        <v>69.83</v>
      </c>
      <c r="N68">
        <v>3.81</v>
      </c>
      <c r="O68">
        <f t="shared" si="16"/>
        <v>0.34502720144553517</v>
      </c>
      <c r="P68">
        <f t="shared" si="17"/>
        <v>0</v>
      </c>
      <c r="Q68">
        <f t="shared" si="18"/>
        <v>0</v>
      </c>
      <c r="R68">
        <f t="shared" si="19"/>
        <v>0</v>
      </c>
      <c r="S68">
        <v>55.05</v>
      </c>
      <c r="T68">
        <v>4.78</v>
      </c>
      <c r="U68">
        <v>67.03</v>
      </c>
      <c r="V68">
        <v>2.64</v>
      </c>
      <c r="W68">
        <v>52.26</v>
      </c>
      <c r="X68">
        <v>8.92</v>
      </c>
      <c r="Y68">
        <f t="shared" si="20"/>
        <v>0.87181200023719641</v>
      </c>
      <c r="Z68">
        <f t="shared" si="21"/>
        <v>0</v>
      </c>
      <c r="AA68">
        <f t="shared" si="22"/>
        <v>0</v>
      </c>
      <c r="AB68">
        <f t="shared" si="23"/>
        <v>0</v>
      </c>
      <c r="AC68">
        <v>57.52</v>
      </c>
      <c r="AD68">
        <v>3.56</v>
      </c>
      <c r="AE68">
        <f t="shared" si="24"/>
        <v>-1.3105338662908053</v>
      </c>
      <c r="AF68">
        <f t="shared" si="25"/>
        <v>0</v>
      </c>
      <c r="AG68">
        <f t="shared" si="26"/>
        <v>0</v>
      </c>
      <c r="AH68">
        <f t="shared" si="27"/>
        <v>0</v>
      </c>
    </row>
    <row r="69" spans="1:34" x14ac:dyDescent="0.35">
      <c r="B69" t="s">
        <v>30</v>
      </c>
      <c r="C69">
        <v>67.040000000000006</v>
      </c>
      <c r="D69">
        <v>8.01</v>
      </c>
      <c r="E69">
        <v>70.09</v>
      </c>
      <c r="F69">
        <v>1.42</v>
      </c>
      <c r="G69">
        <v>59.55</v>
      </c>
      <c r="H69">
        <v>9.25</v>
      </c>
      <c r="I69">
        <f t="shared" si="28"/>
        <v>1.9357003901197922</v>
      </c>
      <c r="J69">
        <f t="shared" si="29"/>
        <v>1</v>
      </c>
      <c r="K69">
        <f t="shared" si="30"/>
        <v>0</v>
      </c>
      <c r="L69">
        <f t="shared" si="31"/>
        <v>0</v>
      </c>
      <c r="M69">
        <v>62.9</v>
      </c>
      <c r="N69">
        <v>11.23</v>
      </c>
      <c r="O69">
        <f t="shared" ref="O69:O91" si="32">(C69-M69)*(SQRT(10))/(SQRT(D69^2+N69^2))</f>
        <v>0.94909952989380975</v>
      </c>
      <c r="P69">
        <f t="shared" ref="P69:P91" si="33">IF(O69&gt;1.734064,1,0)</f>
        <v>0</v>
      </c>
      <c r="Q69">
        <f t="shared" ref="Q69:Q91" si="34">IF(O69&gt;2.55238,1,0)</f>
        <v>0</v>
      </c>
      <c r="R69">
        <f t="shared" ref="R69:R91" si="35">IF(O69&gt;2.87844,1,0)</f>
        <v>0</v>
      </c>
      <c r="S69">
        <v>51.98</v>
      </c>
      <c r="T69">
        <v>2.71</v>
      </c>
      <c r="U69">
        <v>54.97</v>
      </c>
      <c r="V69">
        <v>8.59</v>
      </c>
      <c r="W69">
        <v>44.16</v>
      </c>
      <c r="X69">
        <v>7.27</v>
      </c>
      <c r="Y69">
        <f t="shared" ref="Y69:Y91" si="36">(S69-W69)*(SQRT(10))/(SQRT(T69^2+X69^2))</f>
        <v>3.1872734787250581</v>
      </c>
      <c r="Z69">
        <f t="shared" ref="Z69:Z91" si="37">IF(Y69&gt;1.734064,1,0)</f>
        <v>1</v>
      </c>
      <c r="AA69">
        <f t="shared" ref="AA69:AA91" si="38">IF(Y69&gt;2.55238,1,0)</f>
        <v>1</v>
      </c>
      <c r="AB69">
        <f t="shared" ref="AB69:AB91" si="39">IF(Y69&gt;2.87844,1,0)</f>
        <v>1</v>
      </c>
      <c r="AC69">
        <v>50.08</v>
      </c>
      <c r="AD69">
        <v>7.07</v>
      </c>
      <c r="AE69">
        <f t="shared" ref="AE69:AE91" si="40">(S69-AC69)*(SQRT(10))/(SQRT(T69^2+AD69^2))</f>
        <v>0.79353560493612851</v>
      </c>
      <c r="AF69">
        <f t="shared" ref="AF69:AF91" si="41">IF(AE69&gt;1.734064,1,0)</f>
        <v>0</v>
      </c>
      <c r="AG69">
        <f t="shared" ref="AG69:AG91" si="42">IF(AE69&gt;2.55238,1,0)</f>
        <v>0</v>
      </c>
      <c r="AH69">
        <f t="shared" ref="AH69:AH91" si="43">IF(AE69&gt;2.87844,1,0)</f>
        <v>0</v>
      </c>
    </row>
    <row r="70" spans="1:34" x14ac:dyDescent="0.35">
      <c r="B70" t="s">
        <v>31</v>
      </c>
      <c r="C70">
        <v>64.84</v>
      </c>
      <c r="D70">
        <v>4.24</v>
      </c>
      <c r="E70">
        <v>64.16</v>
      </c>
      <c r="F70">
        <v>8.81</v>
      </c>
      <c r="G70">
        <v>57.43</v>
      </c>
      <c r="H70">
        <v>7.86</v>
      </c>
      <c r="I70">
        <f t="shared" si="28"/>
        <v>2.6238152896605311</v>
      </c>
      <c r="J70">
        <f t="shared" si="29"/>
        <v>1</v>
      </c>
      <c r="K70">
        <f t="shared" si="30"/>
        <v>1</v>
      </c>
      <c r="L70">
        <f t="shared" si="31"/>
        <v>0</v>
      </c>
      <c r="M70">
        <v>63.37</v>
      </c>
      <c r="N70">
        <v>5.93</v>
      </c>
      <c r="O70">
        <f t="shared" si="32"/>
        <v>0.63767052654807377</v>
      </c>
      <c r="P70">
        <f t="shared" si="33"/>
        <v>0</v>
      </c>
      <c r="Q70">
        <f t="shared" si="34"/>
        <v>0</v>
      </c>
      <c r="R70">
        <f t="shared" si="35"/>
        <v>0</v>
      </c>
      <c r="S70">
        <v>45.19</v>
      </c>
      <c r="T70">
        <v>3.63</v>
      </c>
      <c r="U70">
        <v>52.46</v>
      </c>
      <c r="V70">
        <v>3.34</v>
      </c>
      <c r="W70">
        <v>40.44</v>
      </c>
      <c r="X70">
        <v>3</v>
      </c>
      <c r="Y70">
        <f t="shared" si="36"/>
        <v>3.1896511748593999</v>
      </c>
      <c r="Z70">
        <f t="shared" si="37"/>
        <v>1</v>
      </c>
      <c r="AA70">
        <f t="shared" si="38"/>
        <v>1</v>
      </c>
      <c r="AB70">
        <f t="shared" si="39"/>
        <v>1</v>
      </c>
      <c r="AC70">
        <v>42.56</v>
      </c>
      <c r="AD70">
        <v>6.28</v>
      </c>
      <c r="AE70">
        <f t="shared" si="40"/>
        <v>1.1465677525672646</v>
      </c>
      <c r="AF70">
        <f t="shared" si="41"/>
        <v>0</v>
      </c>
      <c r="AG70">
        <f t="shared" si="42"/>
        <v>0</v>
      </c>
      <c r="AH70">
        <f t="shared" si="43"/>
        <v>0</v>
      </c>
    </row>
    <row r="71" spans="1:34" x14ac:dyDescent="0.35">
      <c r="B71" t="s">
        <v>32</v>
      </c>
      <c r="C71">
        <v>58.61</v>
      </c>
      <c r="D71">
        <v>10.66</v>
      </c>
      <c r="E71">
        <v>60.17</v>
      </c>
      <c r="F71">
        <v>9.69</v>
      </c>
      <c r="G71">
        <v>48.89</v>
      </c>
      <c r="H71">
        <v>9.34</v>
      </c>
      <c r="I71">
        <f t="shared" si="28"/>
        <v>2.1687396918158859</v>
      </c>
      <c r="J71">
        <f t="shared" si="29"/>
        <v>1</v>
      </c>
      <c r="K71">
        <f t="shared" si="30"/>
        <v>0</v>
      </c>
      <c r="L71">
        <f t="shared" si="31"/>
        <v>0</v>
      </c>
      <c r="M71">
        <v>56.31</v>
      </c>
      <c r="N71">
        <v>9.9600000000000009</v>
      </c>
      <c r="O71">
        <f t="shared" si="32"/>
        <v>0.49854465857867097</v>
      </c>
      <c r="P71">
        <f t="shared" si="33"/>
        <v>0</v>
      </c>
      <c r="Q71">
        <f t="shared" si="34"/>
        <v>0</v>
      </c>
      <c r="R71">
        <f t="shared" si="35"/>
        <v>0</v>
      </c>
      <c r="S71">
        <v>39.24</v>
      </c>
      <c r="T71">
        <v>2.95</v>
      </c>
      <c r="U71">
        <v>44.35</v>
      </c>
      <c r="V71">
        <v>7.17</v>
      </c>
      <c r="W71">
        <v>31.72</v>
      </c>
      <c r="X71">
        <v>4.6100000000000003</v>
      </c>
      <c r="Y71">
        <f t="shared" si="36"/>
        <v>4.3449629577282689</v>
      </c>
      <c r="Z71">
        <f t="shared" si="37"/>
        <v>1</v>
      </c>
      <c r="AA71">
        <f t="shared" si="38"/>
        <v>1</v>
      </c>
      <c r="AB71">
        <f t="shared" si="39"/>
        <v>1</v>
      </c>
      <c r="AC71">
        <v>39.619999999999997</v>
      </c>
      <c r="AD71">
        <v>4.4800000000000004</v>
      </c>
      <c r="AE71">
        <f t="shared" si="40"/>
        <v>-0.22402257169046788</v>
      </c>
      <c r="AF71">
        <f t="shared" si="41"/>
        <v>0</v>
      </c>
      <c r="AG71">
        <f t="shared" si="42"/>
        <v>0</v>
      </c>
      <c r="AH71">
        <f t="shared" si="43"/>
        <v>0</v>
      </c>
    </row>
    <row r="72" spans="1:34" x14ac:dyDescent="0.35">
      <c r="B72" t="s">
        <v>22</v>
      </c>
      <c r="C72">
        <v>77.8</v>
      </c>
      <c r="D72">
        <v>0.83</v>
      </c>
      <c r="E72">
        <v>74.2</v>
      </c>
      <c r="F72">
        <v>1.74</v>
      </c>
      <c r="G72">
        <v>73.69</v>
      </c>
      <c r="H72">
        <v>1.85</v>
      </c>
      <c r="I72">
        <f t="shared" si="28"/>
        <v>6.4098365632231662</v>
      </c>
      <c r="J72">
        <f t="shared" si="29"/>
        <v>1</v>
      </c>
      <c r="K72">
        <f t="shared" si="30"/>
        <v>1</v>
      </c>
      <c r="L72">
        <f t="shared" si="31"/>
        <v>1</v>
      </c>
      <c r="M72">
        <v>73.11</v>
      </c>
      <c r="N72">
        <v>3.4</v>
      </c>
      <c r="O72">
        <f t="shared" si="32"/>
        <v>4.23764233038938</v>
      </c>
      <c r="P72">
        <f t="shared" si="33"/>
        <v>1</v>
      </c>
      <c r="Q72">
        <f t="shared" si="34"/>
        <v>1</v>
      </c>
      <c r="R72">
        <f t="shared" si="35"/>
        <v>1</v>
      </c>
      <c r="S72">
        <v>72.67</v>
      </c>
      <c r="T72">
        <v>4.49</v>
      </c>
      <c r="U72">
        <v>73.510000000000005</v>
      </c>
      <c r="V72">
        <v>2.2400000000000002</v>
      </c>
      <c r="W72">
        <v>74.209999999999994</v>
      </c>
      <c r="X72">
        <v>1.59</v>
      </c>
      <c r="Y72">
        <f t="shared" si="36"/>
        <v>-1.022399668241099</v>
      </c>
      <c r="Z72">
        <f t="shared" si="37"/>
        <v>0</v>
      </c>
      <c r="AA72">
        <f t="shared" si="38"/>
        <v>0</v>
      </c>
      <c r="AB72">
        <f t="shared" si="39"/>
        <v>0</v>
      </c>
      <c r="AC72">
        <v>76.599999999999994</v>
      </c>
      <c r="AD72">
        <v>4.0999999999999996</v>
      </c>
      <c r="AE72">
        <f t="shared" si="40"/>
        <v>-2.0439357399319795</v>
      </c>
      <c r="AF72">
        <f t="shared" si="41"/>
        <v>0</v>
      </c>
      <c r="AG72">
        <f t="shared" si="42"/>
        <v>0</v>
      </c>
      <c r="AH72">
        <f t="shared" si="43"/>
        <v>0</v>
      </c>
    </row>
    <row r="73" spans="1:34" x14ac:dyDescent="0.35">
      <c r="B73" t="s">
        <v>23</v>
      </c>
      <c r="C73">
        <v>68.260000000000005</v>
      </c>
      <c r="D73">
        <v>7.61</v>
      </c>
      <c r="E73">
        <v>72.25</v>
      </c>
      <c r="F73">
        <v>4.08</v>
      </c>
      <c r="G73">
        <v>73.209999999999994</v>
      </c>
      <c r="H73">
        <v>2.5299999999999998</v>
      </c>
      <c r="I73">
        <f t="shared" si="28"/>
        <v>-1.9518921374815126</v>
      </c>
      <c r="J73">
        <f t="shared" si="29"/>
        <v>0</v>
      </c>
      <c r="K73">
        <f t="shared" si="30"/>
        <v>0</v>
      </c>
      <c r="L73">
        <f t="shared" si="31"/>
        <v>0</v>
      </c>
      <c r="M73">
        <v>71.239999999999995</v>
      </c>
      <c r="N73">
        <v>4.68</v>
      </c>
      <c r="O73">
        <f t="shared" si="32"/>
        <v>-1.0548127372217346</v>
      </c>
      <c r="P73">
        <f t="shared" si="33"/>
        <v>0</v>
      </c>
      <c r="Q73">
        <f t="shared" si="34"/>
        <v>0</v>
      </c>
      <c r="R73">
        <f t="shared" si="35"/>
        <v>0</v>
      </c>
      <c r="S73">
        <v>70.31</v>
      </c>
      <c r="T73">
        <v>5.93</v>
      </c>
      <c r="U73">
        <v>73.150000000000006</v>
      </c>
      <c r="V73">
        <v>2.19</v>
      </c>
      <c r="W73">
        <v>72.3</v>
      </c>
      <c r="X73">
        <v>2.85</v>
      </c>
      <c r="Y73">
        <f t="shared" si="36"/>
        <v>-0.9564721428598415</v>
      </c>
      <c r="Z73">
        <f t="shared" si="37"/>
        <v>0</v>
      </c>
      <c r="AA73">
        <f t="shared" si="38"/>
        <v>0</v>
      </c>
      <c r="AB73">
        <f t="shared" si="39"/>
        <v>0</v>
      </c>
      <c r="AC73">
        <v>71.56</v>
      </c>
      <c r="AD73">
        <v>5.94</v>
      </c>
      <c r="AE73">
        <f t="shared" si="40"/>
        <v>-0.47094928053666485</v>
      </c>
      <c r="AF73">
        <f t="shared" si="41"/>
        <v>0</v>
      </c>
      <c r="AG73">
        <f t="shared" si="42"/>
        <v>0</v>
      </c>
      <c r="AH73">
        <f t="shared" si="43"/>
        <v>0</v>
      </c>
    </row>
    <row r="74" spans="1:34" x14ac:dyDescent="0.35">
      <c r="B74" t="s">
        <v>24</v>
      </c>
      <c r="C74">
        <v>69</v>
      </c>
      <c r="D74">
        <v>6.46</v>
      </c>
      <c r="E74">
        <v>72.239999999999995</v>
      </c>
      <c r="F74">
        <v>4.0999999999999996</v>
      </c>
      <c r="G74">
        <v>73.209999999999994</v>
      </c>
      <c r="H74">
        <v>2.5299999999999998</v>
      </c>
      <c r="I74">
        <f t="shared" si="28"/>
        <v>-1.918946585100292</v>
      </c>
      <c r="J74">
        <f t="shared" si="29"/>
        <v>0</v>
      </c>
      <c r="K74">
        <f t="shared" si="30"/>
        <v>0</v>
      </c>
      <c r="L74">
        <f t="shared" si="31"/>
        <v>0</v>
      </c>
      <c r="M74">
        <v>71.239999999999995</v>
      </c>
      <c r="N74">
        <v>4.68</v>
      </c>
      <c r="O74">
        <f t="shared" si="32"/>
        <v>-0.88798045445145779</v>
      </c>
      <c r="P74">
        <f t="shared" si="33"/>
        <v>0</v>
      </c>
      <c r="Q74">
        <f t="shared" si="34"/>
        <v>0</v>
      </c>
      <c r="R74">
        <f t="shared" si="35"/>
        <v>0</v>
      </c>
      <c r="S74">
        <v>70.540000000000006</v>
      </c>
      <c r="T74">
        <v>4.92</v>
      </c>
      <c r="U74">
        <v>73.150000000000006</v>
      </c>
      <c r="V74">
        <v>2.19</v>
      </c>
      <c r="W74">
        <v>72.67</v>
      </c>
      <c r="X74">
        <v>2.14</v>
      </c>
      <c r="Y74">
        <f t="shared" si="36"/>
        <v>-1.2554197104328992</v>
      </c>
      <c r="Z74">
        <f t="shared" si="37"/>
        <v>0</v>
      </c>
      <c r="AA74">
        <f t="shared" si="38"/>
        <v>0</v>
      </c>
      <c r="AB74">
        <f t="shared" si="39"/>
        <v>0</v>
      </c>
      <c r="AC74">
        <v>71.58</v>
      </c>
      <c r="AD74">
        <v>5.86</v>
      </c>
      <c r="AE74">
        <f t="shared" si="40"/>
        <v>-0.42981812479355652</v>
      </c>
      <c r="AF74">
        <f t="shared" si="41"/>
        <v>0</v>
      </c>
      <c r="AG74">
        <f t="shared" si="42"/>
        <v>0</v>
      </c>
      <c r="AH74">
        <f t="shared" si="43"/>
        <v>0</v>
      </c>
    </row>
    <row r="75" spans="1:34" x14ac:dyDescent="0.35">
      <c r="B75" t="s">
        <v>26</v>
      </c>
      <c r="C75">
        <v>67.2</v>
      </c>
      <c r="D75">
        <v>9.02</v>
      </c>
      <c r="E75">
        <v>72.260000000000005</v>
      </c>
      <c r="F75">
        <v>1.97</v>
      </c>
      <c r="G75">
        <v>70.180000000000007</v>
      </c>
      <c r="H75">
        <v>3.51</v>
      </c>
      <c r="I75">
        <f t="shared" si="28"/>
        <v>-0.97362488166512517</v>
      </c>
      <c r="J75">
        <f t="shared" si="29"/>
        <v>0</v>
      </c>
      <c r="K75">
        <f t="shared" si="30"/>
        <v>0</v>
      </c>
      <c r="L75">
        <f t="shared" si="31"/>
        <v>0</v>
      </c>
      <c r="M75">
        <v>69.19</v>
      </c>
      <c r="N75">
        <v>2.38</v>
      </c>
      <c r="O75">
        <f t="shared" si="32"/>
        <v>-0.67457704634005444</v>
      </c>
      <c r="P75">
        <f t="shared" si="33"/>
        <v>0</v>
      </c>
      <c r="Q75">
        <f t="shared" si="34"/>
        <v>0</v>
      </c>
      <c r="R75">
        <f t="shared" si="35"/>
        <v>0</v>
      </c>
      <c r="S75">
        <v>65.47</v>
      </c>
      <c r="T75">
        <v>8.1300000000000008</v>
      </c>
      <c r="U75">
        <v>71.48</v>
      </c>
      <c r="V75">
        <v>1.92</v>
      </c>
      <c r="W75">
        <v>64.099999999999994</v>
      </c>
      <c r="X75">
        <v>4.91</v>
      </c>
      <c r="Y75">
        <f t="shared" si="36"/>
        <v>0.45614746088245384</v>
      </c>
      <c r="Z75">
        <f t="shared" si="37"/>
        <v>0</v>
      </c>
      <c r="AA75">
        <f t="shared" si="38"/>
        <v>0</v>
      </c>
      <c r="AB75">
        <f t="shared" si="39"/>
        <v>0</v>
      </c>
      <c r="AC75">
        <v>67</v>
      </c>
      <c r="AD75">
        <v>8.75</v>
      </c>
      <c r="AE75">
        <f t="shared" si="40"/>
        <v>-0.40508040382481841</v>
      </c>
      <c r="AF75">
        <f t="shared" si="41"/>
        <v>0</v>
      </c>
      <c r="AG75">
        <f t="shared" si="42"/>
        <v>0</v>
      </c>
      <c r="AH75">
        <f t="shared" si="43"/>
        <v>0</v>
      </c>
    </row>
    <row r="76" spans="1:34" x14ac:dyDescent="0.35">
      <c r="A76" t="s">
        <v>39</v>
      </c>
      <c r="B76" t="s">
        <v>27</v>
      </c>
      <c r="C76">
        <v>69.86</v>
      </c>
      <c r="D76">
        <v>4.46</v>
      </c>
      <c r="E76">
        <v>70.540000000000006</v>
      </c>
      <c r="F76">
        <v>3.82</v>
      </c>
      <c r="G76">
        <v>69.040000000000006</v>
      </c>
      <c r="H76">
        <v>5.15</v>
      </c>
      <c r="I76">
        <f t="shared" si="28"/>
        <v>0.380617616746249</v>
      </c>
      <c r="J76">
        <f t="shared" si="29"/>
        <v>0</v>
      </c>
      <c r="K76">
        <f t="shared" si="30"/>
        <v>0</v>
      </c>
      <c r="L76">
        <f t="shared" si="31"/>
        <v>0</v>
      </c>
      <c r="M76">
        <v>70.09</v>
      </c>
      <c r="N76">
        <v>4.03</v>
      </c>
      <c r="O76">
        <f t="shared" si="32"/>
        <v>-0.12099817789324023</v>
      </c>
      <c r="P76">
        <f t="shared" si="33"/>
        <v>0</v>
      </c>
      <c r="Q76">
        <f t="shared" si="34"/>
        <v>0</v>
      </c>
      <c r="R76">
        <f t="shared" si="35"/>
        <v>0</v>
      </c>
      <c r="S76">
        <v>61.63</v>
      </c>
      <c r="T76">
        <v>9.43</v>
      </c>
      <c r="U76">
        <v>67.52</v>
      </c>
      <c r="V76">
        <v>6.32</v>
      </c>
      <c r="W76">
        <v>60.02</v>
      </c>
      <c r="X76">
        <v>7.17</v>
      </c>
      <c r="Y76">
        <f t="shared" si="36"/>
        <v>0.42977854709201574</v>
      </c>
      <c r="Z76">
        <f t="shared" si="37"/>
        <v>0</v>
      </c>
      <c r="AA76">
        <f t="shared" si="38"/>
        <v>0</v>
      </c>
      <c r="AB76">
        <f t="shared" si="39"/>
        <v>0</v>
      </c>
      <c r="AC76">
        <v>63.08</v>
      </c>
      <c r="AD76">
        <v>9.39</v>
      </c>
      <c r="AE76">
        <f t="shared" si="40"/>
        <v>-0.34455804932532436</v>
      </c>
      <c r="AF76">
        <f t="shared" si="41"/>
        <v>0</v>
      </c>
      <c r="AG76">
        <f t="shared" si="42"/>
        <v>0</v>
      </c>
      <c r="AH76">
        <f t="shared" si="43"/>
        <v>0</v>
      </c>
    </row>
    <row r="77" spans="1:34" x14ac:dyDescent="0.35">
      <c r="B77" t="s">
        <v>28</v>
      </c>
      <c r="C77">
        <v>68.08</v>
      </c>
      <c r="D77">
        <v>5.78</v>
      </c>
      <c r="E77">
        <v>70.52</v>
      </c>
      <c r="F77">
        <v>3.8</v>
      </c>
      <c r="G77">
        <v>69.040000000000006</v>
      </c>
      <c r="H77">
        <v>5.15</v>
      </c>
      <c r="I77">
        <f t="shared" si="28"/>
        <v>-0.39214423361835032</v>
      </c>
      <c r="J77">
        <f t="shared" si="29"/>
        <v>0</v>
      </c>
      <c r="K77">
        <f t="shared" si="30"/>
        <v>0</v>
      </c>
      <c r="L77">
        <f t="shared" si="31"/>
        <v>0</v>
      </c>
      <c r="M77">
        <v>70.11</v>
      </c>
      <c r="N77">
        <v>4.0199999999999996</v>
      </c>
      <c r="O77">
        <f t="shared" si="32"/>
        <v>-0.91178372358433213</v>
      </c>
      <c r="P77">
        <f t="shared" si="33"/>
        <v>0</v>
      </c>
      <c r="Q77">
        <f t="shared" si="34"/>
        <v>0</v>
      </c>
      <c r="R77">
        <f t="shared" si="35"/>
        <v>0</v>
      </c>
      <c r="S77">
        <v>60.42</v>
      </c>
      <c r="T77">
        <v>8.4600000000000009</v>
      </c>
      <c r="U77">
        <v>67.5</v>
      </c>
      <c r="V77">
        <v>6.31</v>
      </c>
      <c r="W77">
        <v>60.02</v>
      </c>
      <c r="X77">
        <v>7.17</v>
      </c>
      <c r="Y77">
        <f t="shared" si="36"/>
        <v>0.11406223157917796</v>
      </c>
      <c r="Z77">
        <f t="shared" si="37"/>
        <v>0</v>
      </c>
      <c r="AA77">
        <f t="shared" si="38"/>
        <v>0</v>
      </c>
      <c r="AB77">
        <f t="shared" si="39"/>
        <v>0</v>
      </c>
      <c r="AC77">
        <v>63.08</v>
      </c>
      <c r="AD77">
        <v>9.39</v>
      </c>
      <c r="AE77">
        <f t="shared" si="40"/>
        <v>-0.66553326419002079</v>
      </c>
      <c r="AF77">
        <f t="shared" si="41"/>
        <v>0</v>
      </c>
      <c r="AG77">
        <f t="shared" si="42"/>
        <v>0</v>
      </c>
      <c r="AH77">
        <f t="shared" si="43"/>
        <v>0</v>
      </c>
    </row>
    <row r="78" spans="1:34" x14ac:dyDescent="0.35">
      <c r="B78" t="s">
        <v>29</v>
      </c>
      <c r="C78">
        <v>64.8</v>
      </c>
      <c r="D78">
        <v>8.75</v>
      </c>
      <c r="E78">
        <v>67.83</v>
      </c>
      <c r="F78">
        <v>5.76</v>
      </c>
      <c r="G78">
        <v>63.8</v>
      </c>
      <c r="H78">
        <v>7.97</v>
      </c>
      <c r="I78">
        <f t="shared" si="28"/>
        <v>0.2671816717915409</v>
      </c>
      <c r="J78">
        <f t="shared" si="29"/>
        <v>0</v>
      </c>
      <c r="K78">
        <f t="shared" si="30"/>
        <v>0</v>
      </c>
      <c r="L78">
        <f t="shared" si="31"/>
        <v>0</v>
      </c>
      <c r="M78">
        <v>62.36</v>
      </c>
      <c r="N78">
        <v>8.36</v>
      </c>
      <c r="O78">
        <f t="shared" si="32"/>
        <v>0.63759077465804326</v>
      </c>
      <c r="P78">
        <f t="shared" si="33"/>
        <v>0</v>
      </c>
      <c r="Q78">
        <f t="shared" si="34"/>
        <v>0</v>
      </c>
      <c r="R78">
        <f t="shared" si="35"/>
        <v>0</v>
      </c>
      <c r="S78">
        <v>51.63</v>
      </c>
      <c r="T78">
        <v>7.13</v>
      </c>
      <c r="U78">
        <v>66.05</v>
      </c>
      <c r="V78">
        <v>5.01</v>
      </c>
      <c r="W78">
        <v>54.83</v>
      </c>
      <c r="X78">
        <v>3.89</v>
      </c>
      <c r="Y78">
        <f t="shared" si="36"/>
        <v>-1.2458909406240153</v>
      </c>
      <c r="Z78">
        <f t="shared" si="37"/>
        <v>0</v>
      </c>
      <c r="AA78">
        <f t="shared" si="38"/>
        <v>0</v>
      </c>
      <c r="AB78">
        <f t="shared" si="39"/>
        <v>0</v>
      </c>
      <c r="AC78">
        <v>57.58</v>
      </c>
      <c r="AD78">
        <v>10.76</v>
      </c>
      <c r="AE78">
        <f t="shared" si="40"/>
        <v>-1.4576745408752958</v>
      </c>
      <c r="AF78">
        <f t="shared" si="41"/>
        <v>0</v>
      </c>
      <c r="AG78">
        <f t="shared" si="42"/>
        <v>0</v>
      </c>
      <c r="AH78">
        <f t="shared" si="43"/>
        <v>0</v>
      </c>
    </row>
    <row r="79" spans="1:34" x14ac:dyDescent="0.35">
      <c r="B79" t="s">
        <v>30</v>
      </c>
      <c r="C79">
        <v>60.94</v>
      </c>
      <c r="D79">
        <v>10.82</v>
      </c>
      <c r="E79">
        <v>60.79</v>
      </c>
      <c r="F79">
        <v>7.18</v>
      </c>
      <c r="G79">
        <v>53.98</v>
      </c>
      <c r="H79">
        <v>10.53</v>
      </c>
      <c r="I79">
        <f t="shared" si="28"/>
        <v>1.4577609011191837</v>
      </c>
      <c r="J79">
        <f t="shared" si="29"/>
        <v>0</v>
      </c>
      <c r="K79">
        <f t="shared" si="30"/>
        <v>0</v>
      </c>
      <c r="L79">
        <f t="shared" si="31"/>
        <v>0</v>
      </c>
      <c r="M79">
        <v>54.99</v>
      </c>
      <c r="N79">
        <v>8</v>
      </c>
      <c r="O79">
        <f t="shared" si="32"/>
        <v>1.3982693458893649</v>
      </c>
      <c r="P79">
        <f t="shared" si="33"/>
        <v>0</v>
      </c>
      <c r="Q79">
        <f t="shared" si="34"/>
        <v>0</v>
      </c>
      <c r="R79">
        <f t="shared" si="35"/>
        <v>0</v>
      </c>
      <c r="S79">
        <v>50.2</v>
      </c>
      <c r="T79">
        <v>8.6999999999999993</v>
      </c>
      <c r="U79">
        <v>56.5</v>
      </c>
      <c r="V79">
        <v>5.54</v>
      </c>
      <c r="W79">
        <v>46.61</v>
      </c>
      <c r="X79">
        <v>3</v>
      </c>
      <c r="Y79">
        <f t="shared" si="36"/>
        <v>1.2336114228231601</v>
      </c>
      <c r="Z79">
        <f t="shared" si="37"/>
        <v>0</v>
      </c>
      <c r="AA79">
        <f t="shared" si="38"/>
        <v>0</v>
      </c>
      <c r="AB79">
        <f t="shared" si="39"/>
        <v>0</v>
      </c>
      <c r="AC79">
        <v>47.64</v>
      </c>
      <c r="AD79">
        <v>7.87</v>
      </c>
      <c r="AE79">
        <f t="shared" si="40"/>
        <v>0.6900623002144316</v>
      </c>
      <c r="AF79">
        <f t="shared" si="41"/>
        <v>0</v>
      </c>
      <c r="AG79">
        <f t="shared" si="42"/>
        <v>0</v>
      </c>
      <c r="AH79">
        <f t="shared" si="43"/>
        <v>0</v>
      </c>
    </row>
    <row r="80" spans="1:34" x14ac:dyDescent="0.35">
      <c r="B80" t="s">
        <v>31</v>
      </c>
      <c r="C80">
        <v>58.62</v>
      </c>
      <c r="D80">
        <v>8.0299999999999994</v>
      </c>
      <c r="E80">
        <v>55.96</v>
      </c>
      <c r="F80">
        <v>11.66</v>
      </c>
      <c r="G80">
        <v>50.57</v>
      </c>
      <c r="H80">
        <v>11.89</v>
      </c>
      <c r="I80">
        <f t="shared" si="28"/>
        <v>1.774260075267476</v>
      </c>
      <c r="J80">
        <f t="shared" si="29"/>
        <v>1</v>
      </c>
      <c r="K80">
        <f t="shared" si="30"/>
        <v>0</v>
      </c>
      <c r="L80">
        <f t="shared" si="31"/>
        <v>0</v>
      </c>
      <c r="M80">
        <v>50.62</v>
      </c>
      <c r="N80">
        <v>10.95</v>
      </c>
      <c r="O80">
        <f t="shared" si="32"/>
        <v>1.8630695915562905</v>
      </c>
      <c r="P80">
        <f t="shared" si="33"/>
        <v>1</v>
      </c>
      <c r="Q80">
        <f t="shared" si="34"/>
        <v>0</v>
      </c>
      <c r="R80">
        <f t="shared" si="35"/>
        <v>0</v>
      </c>
      <c r="S80">
        <v>44.7</v>
      </c>
      <c r="T80">
        <v>6.39</v>
      </c>
      <c r="U80">
        <v>50.49</v>
      </c>
      <c r="V80">
        <v>6.26</v>
      </c>
      <c r="W80">
        <v>41.45</v>
      </c>
      <c r="X80">
        <v>3.5</v>
      </c>
      <c r="Y80">
        <f t="shared" si="36"/>
        <v>1.4106176484712949</v>
      </c>
      <c r="Z80">
        <f t="shared" si="37"/>
        <v>0</v>
      </c>
      <c r="AA80">
        <f t="shared" si="38"/>
        <v>0</v>
      </c>
      <c r="AB80">
        <f t="shared" si="39"/>
        <v>0</v>
      </c>
      <c r="AC80">
        <v>46.02</v>
      </c>
      <c r="AD80">
        <v>4.3</v>
      </c>
      <c r="AE80">
        <f t="shared" si="40"/>
        <v>-0.54195805174985223</v>
      </c>
      <c r="AF80">
        <f t="shared" si="41"/>
        <v>0</v>
      </c>
      <c r="AG80">
        <f t="shared" si="42"/>
        <v>0</v>
      </c>
      <c r="AH80">
        <f t="shared" si="43"/>
        <v>0</v>
      </c>
    </row>
    <row r="81" spans="1:34" x14ac:dyDescent="0.35">
      <c r="B81" t="s">
        <v>32</v>
      </c>
      <c r="C81">
        <v>50.79</v>
      </c>
      <c r="D81">
        <v>7.7</v>
      </c>
      <c r="E81">
        <v>53.76</v>
      </c>
      <c r="F81">
        <v>10.94</v>
      </c>
      <c r="G81">
        <v>44.16</v>
      </c>
      <c r="H81">
        <v>8.14</v>
      </c>
      <c r="I81">
        <f t="shared" si="28"/>
        <v>1.8711381851778381</v>
      </c>
      <c r="J81">
        <f t="shared" si="29"/>
        <v>1</v>
      </c>
      <c r="K81">
        <f t="shared" si="30"/>
        <v>0</v>
      </c>
      <c r="L81">
        <f t="shared" si="31"/>
        <v>0</v>
      </c>
      <c r="M81">
        <v>46.03</v>
      </c>
      <c r="N81">
        <v>7.97</v>
      </c>
      <c r="O81">
        <f t="shared" si="32"/>
        <v>1.3582774658535439</v>
      </c>
      <c r="P81">
        <f t="shared" si="33"/>
        <v>0</v>
      </c>
      <c r="Q81">
        <f t="shared" si="34"/>
        <v>0</v>
      </c>
      <c r="R81">
        <f t="shared" si="35"/>
        <v>0</v>
      </c>
      <c r="S81">
        <v>41.16</v>
      </c>
      <c r="T81">
        <v>3.85</v>
      </c>
      <c r="U81">
        <v>43.77</v>
      </c>
      <c r="V81">
        <v>4.04</v>
      </c>
      <c r="W81">
        <v>35.67</v>
      </c>
      <c r="X81">
        <v>4.3499999999999996</v>
      </c>
      <c r="Y81">
        <f t="shared" si="36"/>
        <v>2.9885988720894847</v>
      </c>
      <c r="Z81">
        <f t="shared" si="37"/>
        <v>1</v>
      </c>
      <c r="AA81">
        <f t="shared" si="38"/>
        <v>1</v>
      </c>
      <c r="AB81">
        <f t="shared" si="39"/>
        <v>1</v>
      </c>
      <c r="AC81">
        <v>40</v>
      </c>
      <c r="AD81">
        <v>5.58</v>
      </c>
      <c r="AE81">
        <f t="shared" si="40"/>
        <v>0.54109457091631419</v>
      </c>
      <c r="AF81">
        <f t="shared" si="41"/>
        <v>0</v>
      </c>
      <c r="AG81">
        <f t="shared" si="42"/>
        <v>0</v>
      </c>
      <c r="AH81">
        <f t="shared" si="43"/>
        <v>0</v>
      </c>
    </row>
    <row r="82" spans="1:34" x14ac:dyDescent="0.35">
      <c r="B82" t="s">
        <v>22</v>
      </c>
      <c r="C82">
        <v>77.58</v>
      </c>
      <c r="D82">
        <v>1.1000000000000001</v>
      </c>
      <c r="E82">
        <v>77.36</v>
      </c>
      <c r="F82">
        <v>1.24</v>
      </c>
      <c r="G82">
        <v>77.64</v>
      </c>
      <c r="H82">
        <v>1.71</v>
      </c>
      <c r="I82">
        <f t="shared" si="28"/>
        <v>-9.3316998527960437E-2</v>
      </c>
      <c r="J82">
        <f t="shared" si="29"/>
        <v>0</v>
      </c>
      <c r="K82">
        <f t="shared" si="30"/>
        <v>0</v>
      </c>
      <c r="L82">
        <f t="shared" si="31"/>
        <v>0</v>
      </c>
      <c r="M82">
        <v>77.5</v>
      </c>
      <c r="N82">
        <v>1.8</v>
      </c>
      <c r="O82">
        <f t="shared" si="32"/>
        <v>0.11992507023933528</v>
      </c>
      <c r="P82">
        <f t="shared" si="33"/>
        <v>0</v>
      </c>
      <c r="Q82">
        <f t="shared" si="34"/>
        <v>0</v>
      </c>
      <c r="R82">
        <f t="shared" si="35"/>
        <v>0</v>
      </c>
      <c r="S82">
        <v>77.92</v>
      </c>
      <c r="T82">
        <v>1.24</v>
      </c>
      <c r="U82">
        <v>77.34</v>
      </c>
      <c r="V82">
        <v>1.41</v>
      </c>
      <c r="W82">
        <v>77.64</v>
      </c>
      <c r="X82">
        <v>1.42</v>
      </c>
      <c r="Y82">
        <f t="shared" si="36"/>
        <v>0.46967702836476122</v>
      </c>
      <c r="Z82">
        <f t="shared" si="37"/>
        <v>0</v>
      </c>
      <c r="AA82">
        <f t="shared" si="38"/>
        <v>0</v>
      </c>
      <c r="AB82">
        <f t="shared" si="39"/>
        <v>0</v>
      </c>
      <c r="AC82">
        <v>77.739999999999995</v>
      </c>
      <c r="AD82">
        <v>1.2</v>
      </c>
      <c r="AE82">
        <f t="shared" si="40"/>
        <v>0.32986734669547652</v>
      </c>
      <c r="AF82">
        <f t="shared" si="41"/>
        <v>0</v>
      </c>
      <c r="AG82">
        <f t="shared" si="42"/>
        <v>0</v>
      </c>
      <c r="AH82">
        <f t="shared" si="43"/>
        <v>0</v>
      </c>
    </row>
    <row r="83" spans="1:34" x14ac:dyDescent="0.35">
      <c r="B83" t="s">
        <v>23</v>
      </c>
      <c r="C83">
        <v>76.92</v>
      </c>
      <c r="D83">
        <v>1.46</v>
      </c>
      <c r="E83">
        <v>76.88</v>
      </c>
      <c r="F83">
        <v>1.31</v>
      </c>
      <c r="G83">
        <v>78.040000000000006</v>
      </c>
      <c r="H83">
        <v>1.57</v>
      </c>
      <c r="I83">
        <f t="shared" si="28"/>
        <v>-1.651978498607287</v>
      </c>
      <c r="J83">
        <f t="shared" si="29"/>
        <v>0</v>
      </c>
      <c r="K83">
        <f t="shared" si="30"/>
        <v>0</v>
      </c>
      <c r="L83">
        <f t="shared" si="31"/>
        <v>0</v>
      </c>
      <c r="M83">
        <v>77.540000000000006</v>
      </c>
      <c r="N83">
        <v>1.8</v>
      </c>
      <c r="O83">
        <f t="shared" si="32"/>
        <v>-0.84594057656616972</v>
      </c>
      <c r="P83">
        <f t="shared" si="33"/>
        <v>0</v>
      </c>
      <c r="Q83">
        <f t="shared" si="34"/>
        <v>0</v>
      </c>
      <c r="R83">
        <f t="shared" si="35"/>
        <v>0</v>
      </c>
      <c r="S83">
        <v>77.34</v>
      </c>
      <c r="T83">
        <v>1.1000000000000001</v>
      </c>
      <c r="U83">
        <v>77.239999999999995</v>
      </c>
      <c r="V83">
        <v>1.88</v>
      </c>
      <c r="W83">
        <v>77.06</v>
      </c>
      <c r="X83">
        <v>1.83</v>
      </c>
      <c r="Y83">
        <f t="shared" si="36"/>
        <v>0.4146942353932217</v>
      </c>
      <c r="Z83">
        <f t="shared" si="37"/>
        <v>0</v>
      </c>
      <c r="AA83">
        <f t="shared" si="38"/>
        <v>0</v>
      </c>
      <c r="AB83">
        <f t="shared" si="39"/>
        <v>0</v>
      </c>
      <c r="AC83">
        <v>77.44</v>
      </c>
      <c r="AD83">
        <v>1.21</v>
      </c>
      <c r="AE83">
        <f t="shared" si="40"/>
        <v>-0.19337983173249676</v>
      </c>
      <c r="AF83">
        <f t="shared" si="41"/>
        <v>0</v>
      </c>
      <c r="AG83">
        <f t="shared" si="42"/>
        <v>0</v>
      </c>
      <c r="AH83">
        <f t="shared" si="43"/>
        <v>0</v>
      </c>
    </row>
    <row r="84" spans="1:34" x14ac:dyDescent="0.35">
      <c r="B84" t="s">
        <v>24</v>
      </c>
      <c r="C84">
        <v>77.8</v>
      </c>
      <c r="D84">
        <v>1.72</v>
      </c>
      <c r="E84">
        <v>76.86</v>
      </c>
      <c r="F84">
        <v>1.32</v>
      </c>
      <c r="G84">
        <v>77.8</v>
      </c>
      <c r="H84">
        <v>1.74</v>
      </c>
      <c r="I84">
        <f t="shared" si="28"/>
        <v>0</v>
      </c>
      <c r="J84">
        <f t="shared" si="29"/>
        <v>0</v>
      </c>
      <c r="K84">
        <f t="shared" si="30"/>
        <v>0</v>
      </c>
      <c r="L84">
        <f t="shared" si="31"/>
        <v>0</v>
      </c>
      <c r="M84">
        <v>77.58</v>
      </c>
      <c r="N84">
        <v>1.78</v>
      </c>
      <c r="O84">
        <f t="shared" si="32"/>
        <v>0.28106439237610226</v>
      </c>
      <c r="P84">
        <f t="shared" si="33"/>
        <v>0</v>
      </c>
      <c r="Q84">
        <f t="shared" si="34"/>
        <v>0</v>
      </c>
      <c r="R84">
        <f t="shared" si="35"/>
        <v>0</v>
      </c>
      <c r="S84">
        <v>76.540000000000006</v>
      </c>
      <c r="T84">
        <v>1.72</v>
      </c>
      <c r="U84">
        <v>77.180000000000007</v>
      </c>
      <c r="V84">
        <v>1.9</v>
      </c>
      <c r="W84">
        <v>77.02</v>
      </c>
      <c r="X84">
        <v>1.82</v>
      </c>
      <c r="Y84">
        <f t="shared" si="36"/>
        <v>-0.60614951574709564</v>
      </c>
      <c r="Z84">
        <f t="shared" si="37"/>
        <v>0</v>
      </c>
      <c r="AA84">
        <f t="shared" si="38"/>
        <v>0</v>
      </c>
      <c r="AB84">
        <f t="shared" si="39"/>
        <v>0</v>
      </c>
      <c r="AC84">
        <v>77.319999999999993</v>
      </c>
      <c r="AD84">
        <v>1.1399999999999999</v>
      </c>
      <c r="AE84">
        <f t="shared" si="40"/>
        <v>-1.1953408848134</v>
      </c>
      <c r="AF84">
        <f t="shared" si="41"/>
        <v>0</v>
      </c>
      <c r="AG84">
        <f t="shared" si="42"/>
        <v>0</v>
      </c>
      <c r="AH84">
        <f t="shared" si="43"/>
        <v>0</v>
      </c>
    </row>
    <row r="85" spans="1:34" x14ac:dyDescent="0.35">
      <c r="B85" t="s">
        <v>26</v>
      </c>
      <c r="C85">
        <v>77.02</v>
      </c>
      <c r="D85">
        <v>1.64</v>
      </c>
      <c r="E85">
        <v>76.3</v>
      </c>
      <c r="F85">
        <v>1.06</v>
      </c>
      <c r="G85">
        <v>76.52</v>
      </c>
      <c r="H85">
        <v>1.59</v>
      </c>
      <c r="I85">
        <f t="shared" si="28"/>
        <v>0.69219817801662786</v>
      </c>
      <c r="J85">
        <f t="shared" si="29"/>
        <v>0</v>
      </c>
      <c r="K85">
        <f t="shared" si="30"/>
        <v>0</v>
      </c>
      <c r="L85">
        <f t="shared" si="31"/>
        <v>0</v>
      </c>
      <c r="M85">
        <v>76.78</v>
      </c>
      <c r="N85">
        <v>2.21</v>
      </c>
      <c r="O85">
        <f t="shared" si="32"/>
        <v>0.27577646002032075</v>
      </c>
      <c r="P85">
        <f t="shared" si="33"/>
        <v>0</v>
      </c>
      <c r="Q85">
        <f t="shared" si="34"/>
        <v>0</v>
      </c>
      <c r="R85">
        <f t="shared" si="35"/>
        <v>0</v>
      </c>
      <c r="S85">
        <v>75.78</v>
      </c>
      <c r="T85">
        <v>1.58</v>
      </c>
      <c r="U85">
        <v>76.7</v>
      </c>
      <c r="V85">
        <v>2.21</v>
      </c>
      <c r="W85">
        <v>75.3</v>
      </c>
      <c r="X85">
        <v>2.7</v>
      </c>
      <c r="Y85">
        <f t="shared" si="36"/>
        <v>0.4852100146089281</v>
      </c>
      <c r="Z85">
        <f t="shared" si="37"/>
        <v>0</v>
      </c>
      <c r="AA85">
        <f t="shared" si="38"/>
        <v>0</v>
      </c>
      <c r="AB85">
        <f t="shared" si="39"/>
        <v>0</v>
      </c>
      <c r="AC85">
        <v>75.42</v>
      </c>
      <c r="AD85">
        <v>2.27</v>
      </c>
      <c r="AE85">
        <f t="shared" si="40"/>
        <v>0.4116154368516497</v>
      </c>
      <c r="AF85">
        <f t="shared" si="41"/>
        <v>0</v>
      </c>
      <c r="AG85">
        <f t="shared" si="42"/>
        <v>0</v>
      </c>
      <c r="AH85">
        <f t="shared" si="43"/>
        <v>0</v>
      </c>
    </row>
    <row r="86" spans="1:34" x14ac:dyDescent="0.35">
      <c r="A86" t="s">
        <v>40</v>
      </c>
      <c r="B86" t="s">
        <v>27</v>
      </c>
      <c r="C86">
        <v>76.099999999999994</v>
      </c>
      <c r="D86">
        <v>1.21</v>
      </c>
      <c r="E86">
        <v>76.239999999999995</v>
      </c>
      <c r="F86">
        <v>1.48</v>
      </c>
      <c r="G86">
        <v>75.86</v>
      </c>
      <c r="H86">
        <v>2.2799999999999998</v>
      </c>
      <c r="I86">
        <f t="shared" si="28"/>
        <v>0.29403066807920436</v>
      </c>
      <c r="J86">
        <f t="shared" si="29"/>
        <v>0</v>
      </c>
      <c r="K86">
        <f t="shared" si="30"/>
        <v>0</v>
      </c>
      <c r="L86">
        <f t="shared" si="31"/>
        <v>0</v>
      </c>
      <c r="M86">
        <v>76.040000000000006</v>
      </c>
      <c r="N86">
        <v>1.96</v>
      </c>
      <c r="O86">
        <f t="shared" si="32"/>
        <v>8.2372055864743665E-2</v>
      </c>
      <c r="P86">
        <f t="shared" si="33"/>
        <v>0</v>
      </c>
      <c r="Q86">
        <f t="shared" si="34"/>
        <v>0</v>
      </c>
      <c r="R86">
        <f t="shared" si="35"/>
        <v>0</v>
      </c>
      <c r="S86">
        <v>74.86</v>
      </c>
      <c r="T86">
        <v>2.2000000000000002</v>
      </c>
      <c r="U86">
        <v>75.94</v>
      </c>
      <c r="V86">
        <v>2.44</v>
      </c>
      <c r="W86">
        <v>73.400000000000006</v>
      </c>
      <c r="X86">
        <v>1.72</v>
      </c>
      <c r="Y86">
        <f t="shared" si="36"/>
        <v>1.6532940471680435</v>
      </c>
      <c r="Z86">
        <f t="shared" si="37"/>
        <v>0</v>
      </c>
      <c r="AA86">
        <f t="shared" si="38"/>
        <v>0</v>
      </c>
      <c r="AB86">
        <f t="shared" si="39"/>
        <v>0</v>
      </c>
      <c r="AC86">
        <v>74.400000000000006</v>
      </c>
      <c r="AD86">
        <v>2.95</v>
      </c>
      <c r="AE86">
        <f t="shared" si="40"/>
        <v>0.39528324809539234</v>
      </c>
      <c r="AF86">
        <f t="shared" si="41"/>
        <v>0</v>
      </c>
      <c r="AG86">
        <f t="shared" si="42"/>
        <v>0</v>
      </c>
      <c r="AH86">
        <f t="shared" si="43"/>
        <v>0</v>
      </c>
    </row>
    <row r="87" spans="1:34" x14ac:dyDescent="0.35">
      <c r="B87" t="s">
        <v>28</v>
      </c>
      <c r="C87">
        <v>75.040000000000006</v>
      </c>
      <c r="D87">
        <v>1.61</v>
      </c>
      <c r="E87">
        <v>76.22</v>
      </c>
      <c r="F87">
        <v>1.49</v>
      </c>
      <c r="G87">
        <v>75.8</v>
      </c>
      <c r="H87">
        <v>2.17</v>
      </c>
      <c r="I87">
        <f t="shared" si="28"/>
        <v>-0.88945179942066188</v>
      </c>
      <c r="J87">
        <f t="shared" si="29"/>
        <v>0</v>
      </c>
      <c r="K87">
        <f t="shared" si="30"/>
        <v>0</v>
      </c>
      <c r="L87">
        <f t="shared" si="31"/>
        <v>0</v>
      </c>
      <c r="M87">
        <v>76.180000000000007</v>
      </c>
      <c r="N87">
        <v>1.92</v>
      </c>
      <c r="O87">
        <f t="shared" si="32"/>
        <v>-1.4387220577695419</v>
      </c>
      <c r="P87">
        <f t="shared" si="33"/>
        <v>0</v>
      </c>
      <c r="Q87">
        <f t="shared" si="34"/>
        <v>0</v>
      </c>
      <c r="R87">
        <f t="shared" si="35"/>
        <v>0</v>
      </c>
      <c r="S87">
        <v>73.540000000000006</v>
      </c>
      <c r="T87">
        <v>2.0699999999999998</v>
      </c>
      <c r="U87">
        <v>75.98</v>
      </c>
      <c r="V87">
        <v>2.4500000000000002</v>
      </c>
      <c r="W87">
        <v>73.38</v>
      </c>
      <c r="X87">
        <v>1.75</v>
      </c>
      <c r="Y87">
        <f t="shared" si="36"/>
        <v>0.18666080768327906</v>
      </c>
      <c r="Z87">
        <f t="shared" si="37"/>
        <v>0</v>
      </c>
      <c r="AA87">
        <f t="shared" si="38"/>
        <v>0</v>
      </c>
      <c r="AB87">
        <f t="shared" si="39"/>
        <v>0</v>
      </c>
      <c r="AC87">
        <v>74.42</v>
      </c>
      <c r="AD87">
        <v>3.12</v>
      </c>
      <c r="AE87">
        <f t="shared" si="40"/>
        <v>-0.74322362716904011</v>
      </c>
      <c r="AF87">
        <f t="shared" si="41"/>
        <v>0</v>
      </c>
      <c r="AG87">
        <f t="shared" si="42"/>
        <v>0</v>
      </c>
      <c r="AH87">
        <f t="shared" si="43"/>
        <v>0</v>
      </c>
    </row>
    <row r="88" spans="1:34" x14ac:dyDescent="0.35">
      <c r="B88" t="s">
        <v>29</v>
      </c>
      <c r="C88">
        <v>74.06</v>
      </c>
      <c r="D88">
        <v>1.45</v>
      </c>
      <c r="E88">
        <v>75.66</v>
      </c>
      <c r="F88">
        <v>0.82</v>
      </c>
      <c r="G88">
        <v>75.12</v>
      </c>
      <c r="H88">
        <v>1.77</v>
      </c>
      <c r="I88">
        <f t="shared" si="28"/>
        <v>-1.4649774202121002</v>
      </c>
      <c r="J88">
        <f t="shared" si="29"/>
        <v>0</v>
      </c>
      <c r="K88">
        <f t="shared" si="30"/>
        <v>0</v>
      </c>
      <c r="L88">
        <f t="shared" si="31"/>
        <v>0</v>
      </c>
      <c r="M88">
        <v>75.400000000000006</v>
      </c>
      <c r="N88">
        <v>2.0499999999999998</v>
      </c>
      <c r="O88">
        <f t="shared" si="32"/>
        <v>-1.6875717742541598</v>
      </c>
      <c r="P88">
        <f t="shared" si="33"/>
        <v>0</v>
      </c>
      <c r="Q88">
        <f t="shared" si="34"/>
        <v>0</v>
      </c>
      <c r="R88">
        <f t="shared" si="35"/>
        <v>0</v>
      </c>
      <c r="S88">
        <v>70.540000000000006</v>
      </c>
      <c r="T88">
        <v>2.2200000000000002</v>
      </c>
      <c r="U88">
        <v>73.819999999999993</v>
      </c>
      <c r="V88">
        <v>2.06</v>
      </c>
      <c r="W88">
        <v>69.62</v>
      </c>
      <c r="X88">
        <v>3.61</v>
      </c>
      <c r="Y88">
        <f t="shared" si="36"/>
        <v>0.68648114915210934</v>
      </c>
      <c r="Z88">
        <f t="shared" si="37"/>
        <v>0</v>
      </c>
      <c r="AA88">
        <f t="shared" si="38"/>
        <v>0</v>
      </c>
      <c r="AB88">
        <f t="shared" si="39"/>
        <v>0</v>
      </c>
      <c r="AC88">
        <v>71.98</v>
      </c>
      <c r="AD88">
        <v>3.28</v>
      </c>
      <c r="AE88">
        <f t="shared" si="40"/>
        <v>-1.1497285406405597</v>
      </c>
      <c r="AF88">
        <f t="shared" si="41"/>
        <v>0</v>
      </c>
      <c r="AG88">
        <f t="shared" si="42"/>
        <v>0</v>
      </c>
      <c r="AH88">
        <f t="shared" si="43"/>
        <v>0</v>
      </c>
    </row>
    <row r="89" spans="1:34" x14ac:dyDescent="0.35">
      <c r="B89" t="s">
        <v>30</v>
      </c>
      <c r="C89">
        <v>73.180000000000007</v>
      </c>
      <c r="D89">
        <v>1.69</v>
      </c>
      <c r="E89">
        <v>74.52</v>
      </c>
      <c r="F89">
        <v>1.61</v>
      </c>
      <c r="G89">
        <v>72.8</v>
      </c>
      <c r="H89">
        <v>2.67</v>
      </c>
      <c r="I89">
        <f t="shared" si="28"/>
        <v>0.38028532102631774</v>
      </c>
      <c r="J89">
        <f t="shared" si="29"/>
        <v>0</v>
      </c>
      <c r="K89">
        <f t="shared" si="30"/>
        <v>0</v>
      </c>
      <c r="L89">
        <f t="shared" si="31"/>
        <v>0</v>
      </c>
      <c r="M89">
        <v>73.06</v>
      </c>
      <c r="N89">
        <v>2.76</v>
      </c>
      <c r="O89">
        <f t="shared" si="32"/>
        <v>0.117254948688215</v>
      </c>
      <c r="P89">
        <f t="shared" si="33"/>
        <v>0</v>
      </c>
      <c r="Q89">
        <f t="shared" si="34"/>
        <v>0</v>
      </c>
      <c r="R89">
        <f t="shared" si="35"/>
        <v>0</v>
      </c>
      <c r="S89">
        <v>67.12</v>
      </c>
      <c r="T89">
        <v>2.0499999999999998</v>
      </c>
      <c r="U89">
        <v>68.540000000000006</v>
      </c>
      <c r="V89">
        <v>4.28</v>
      </c>
      <c r="W89">
        <v>56.6</v>
      </c>
      <c r="X89">
        <v>3.14</v>
      </c>
      <c r="Y89">
        <f t="shared" si="36"/>
        <v>8.8713691008056887</v>
      </c>
      <c r="Z89">
        <f t="shared" si="37"/>
        <v>1</v>
      </c>
      <c r="AA89">
        <f t="shared" si="38"/>
        <v>1</v>
      </c>
      <c r="AB89">
        <f t="shared" si="39"/>
        <v>1</v>
      </c>
      <c r="AC89">
        <v>59.06</v>
      </c>
      <c r="AD89">
        <v>2.17</v>
      </c>
      <c r="AE89">
        <f t="shared" si="40"/>
        <v>8.5381164309222193</v>
      </c>
      <c r="AF89">
        <f t="shared" si="41"/>
        <v>1</v>
      </c>
      <c r="AG89">
        <f t="shared" si="42"/>
        <v>1</v>
      </c>
      <c r="AH89">
        <f t="shared" si="43"/>
        <v>1</v>
      </c>
    </row>
    <row r="90" spans="1:34" x14ac:dyDescent="0.35">
      <c r="B90" t="s">
        <v>31</v>
      </c>
      <c r="C90">
        <v>70.58</v>
      </c>
      <c r="D90">
        <v>1.44</v>
      </c>
      <c r="E90">
        <v>72.38</v>
      </c>
      <c r="F90">
        <v>2.06</v>
      </c>
      <c r="G90">
        <v>71.180000000000007</v>
      </c>
      <c r="H90">
        <v>2.99</v>
      </c>
      <c r="I90">
        <f t="shared" si="28"/>
        <v>-0.57172163767595086</v>
      </c>
      <c r="J90">
        <f t="shared" si="29"/>
        <v>0</v>
      </c>
      <c r="K90">
        <f t="shared" si="30"/>
        <v>0</v>
      </c>
      <c r="L90">
        <f t="shared" si="31"/>
        <v>0</v>
      </c>
      <c r="M90">
        <v>71.98</v>
      </c>
      <c r="N90">
        <v>2.9</v>
      </c>
      <c r="O90">
        <f t="shared" si="32"/>
        <v>-1.3673283377324206</v>
      </c>
      <c r="P90">
        <f t="shared" si="33"/>
        <v>0</v>
      </c>
      <c r="Q90">
        <f t="shared" si="34"/>
        <v>0</v>
      </c>
      <c r="R90">
        <f t="shared" si="35"/>
        <v>0</v>
      </c>
      <c r="S90">
        <v>59.48</v>
      </c>
      <c r="T90">
        <v>3.76</v>
      </c>
      <c r="U90">
        <v>62.02</v>
      </c>
      <c r="V90">
        <v>3.25</v>
      </c>
      <c r="W90">
        <v>47</v>
      </c>
      <c r="X90">
        <v>5.34</v>
      </c>
      <c r="Y90">
        <f t="shared" si="36"/>
        <v>6.0428077259371102</v>
      </c>
      <c r="Z90">
        <f t="shared" si="37"/>
        <v>1</v>
      </c>
      <c r="AA90">
        <f t="shared" si="38"/>
        <v>1</v>
      </c>
      <c r="AB90">
        <f t="shared" si="39"/>
        <v>1</v>
      </c>
      <c r="AC90">
        <v>52.48</v>
      </c>
      <c r="AD90">
        <v>8.2799999999999994</v>
      </c>
      <c r="AE90">
        <f t="shared" si="40"/>
        <v>2.4341973673190074</v>
      </c>
      <c r="AF90">
        <f t="shared" si="41"/>
        <v>1</v>
      </c>
      <c r="AG90">
        <f t="shared" si="42"/>
        <v>0</v>
      </c>
      <c r="AH90">
        <f t="shared" si="43"/>
        <v>0</v>
      </c>
    </row>
    <row r="91" spans="1:34" x14ac:dyDescent="0.35">
      <c r="B91" t="s">
        <v>32</v>
      </c>
      <c r="C91">
        <v>67.38</v>
      </c>
      <c r="D91">
        <v>0.88</v>
      </c>
      <c r="E91">
        <v>70.44</v>
      </c>
      <c r="F91">
        <v>2.13</v>
      </c>
      <c r="G91">
        <v>68.34</v>
      </c>
      <c r="H91">
        <v>1.96</v>
      </c>
      <c r="I91">
        <f>(C91-G91)*(SQRT(10))/(SQRT(D91^2+H91^2))</f>
        <v>-1.412987542582725</v>
      </c>
      <c r="J91">
        <f t="shared" si="29"/>
        <v>0</v>
      </c>
      <c r="K91">
        <f t="shared" si="30"/>
        <v>0</v>
      </c>
      <c r="L91">
        <f t="shared" si="31"/>
        <v>0</v>
      </c>
      <c r="M91">
        <v>69.36</v>
      </c>
      <c r="N91">
        <v>1.85</v>
      </c>
      <c r="O91">
        <f t="shared" si="32"/>
        <v>-3.0563344704160782</v>
      </c>
      <c r="P91">
        <f t="shared" si="33"/>
        <v>0</v>
      </c>
      <c r="Q91">
        <f t="shared" si="34"/>
        <v>0</v>
      </c>
      <c r="R91">
        <f t="shared" si="35"/>
        <v>0</v>
      </c>
      <c r="S91">
        <v>51.76</v>
      </c>
      <c r="T91">
        <v>2.95</v>
      </c>
      <c r="U91">
        <v>52.2</v>
      </c>
      <c r="V91">
        <v>4.95</v>
      </c>
      <c r="W91">
        <v>37.020000000000003</v>
      </c>
      <c r="X91">
        <v>2.4700000000000002</v>
      </c>
      <c r="Y91">
        <f t="shared" si="36"/>
        <v>12.114813877857753</v>
      </c>
      <c r="Z91">
        <f t="shared" si="37"/>
        <v>1</v>
      </c>
      <c r="AA91">
        <f t="shared" si="38"/>
        <v>1</v>
      </c>
      <c r="AB91">
        <f t="shared" si="39"/>
        <v>1</v>
      </c>
      <c r="AC91">
        <v>45.36</v>
      </c>
      <c r="AD91">
        <v>7.48</v>
      </c>
      <c r="AE91">
        <f t="shared" si="40"/>
        <v>2.5170159581895479</v>
      </c>
      <c r="AF91">
        <f t="shared" si="41"/>
        <v>1</v>
      </c>
      <c r="AG91">
        <f t="shared" si="42"/>
        <v>0</v>
      </c>
      <c r="AH91">
        <f t="shared" si="43"/>
        <v>0</v>
      </c>
    </row>
    <row r="93" spans="1:34" s="4" customFormat="1" x14ac:dyDescent="0.35">
      <c r="I93" s="4" t="s">
        <v>45</v>
      </c>
      <c r="J93" s="4">
        <f>SUM(J2:J91)</f>
        <v>37</v>
      </c>
      <c r="K93" s="4">
        <f t="shared" ref="K93:L93" si="44">SUM(K2:K91)</f>
        <v>24</v>
      </c>
      <c r="L93" s="4">
        <f t="shared" si="44"/>
        <v>21</v>
      </c>
      <c r="P93" s="4">
        <f>SUM(P2:P91)</f>
        <v>29</v>
      </c>
      <c r="Q93" s="4">
        <f t="shared" ref="Q93:R93" si="45">SUM(Q2:Q91)</f>
        <v>18</v>
      </c>
      <c r="R93" s="4">
        <f t="shared" si="45"/>
        <v>16</v>
      </c>
      <c r="Z93" s="4">
        <f>SUM(Z2:Z91)</f>
        <v>28</v>
      </c>
      <c r="AA93" s="4">
        <f t="shared" ref="AA93:AB93" si="46">SUM(AA2:AA91)</f>
        <v>22</v>
      </c>
      <c r="AB93" s="4">
        <f t="shared" si="46"/>
        <v>19</v>
      </c>
      <c r="AF93" s="4">
        <f>SUM(AF2:AF91)</f>
        <v>14</v>
      </c>
      <c r="AG93" s="4">
        <f t="shared" ref="AG93:AH93" si="47">SUM(AG2:AG91)</f>
        <v>9</v>
      </c>
      <c r="AH93" s="4">
        <f t="shared" si="47"/>
        <v>8</v>
      </c>
    </row>
    <row r="95" spans="1:34" x14ac:dyDescent="0.35">
      <c r="I95" s="1" t="s">
        <v>42</v>
      </c>
      <c r="J95" s="1">
        <f>SUM(J2:J4,J12:J14,J22:J24,J32:J34,J42:J44,J52:J54,J62:J64,J72:J74,J82:J84)</f>
        <v>10</v>
      </c>
      <c r="K95" s="1">
        <f t="shared" ref="K95:L95" si="48">SUM(K2:K4,K12:K14,K22:K24,K32:K34,K42:K44,K52:K54,K62:K64,K72:K74,K82:K84)</f>
        <v>8</v>
      </c>
      <c r="L95" s="1">
        <f t="shared" si="48"/>
        <v>8</v>
      </c>
      <c r="O95" s="1" t="s">
        <v>42</v>
      </c>
      <c r="P95" s="1">
        <f>SUM(P2:P4,P12:P14,P22:P24,P32:P34,P42:P44,P52:P54,P62:P64,P72:P74,P82:P84)</f>
        <v>10</v>
      </c>
      <c r="Q95" s="1">
        <f t="shared" ref="Q95:R95" si="49">SUM(Q2:Q4,Q12:Q14,Q22:Q24,Q32:Q34,Q42:Q44,Q52:Q54,Q62:Q64,Q72:Q74,Q82:Q84)</f>
        <v>7</v>
      </c>
      <c r="R95" s="1">
        <f t="shared" si="49"/>
        <v>6</v>
      </c>
      <c r="Y95" s="1" t="s">
        <v>42</v>
      </c>
      <c r="Z95" s="1">
        <f>SUM(Z2:Z4,Z12:Z14,Z22:Z24,Z32:Z34,Z42:Z44,Z52:Z54,Z62:Z64,Z72:Z74,Z82:Z84)</f>
        <v>3</v>
      </c>
      <c r="AA95" s="1">
        <f t="shared" ref="AA95:AB95" si="50">SUM(AA2:AA4,AA12:AA14,AA22:AA24,AA32:AA34,AA42:AA44,AA52:AA54,AA62:AA64,AA72:AA74,AA82:AA84)</f>
        <v>2</v>
      </c>
      <c r="AB95" s="1">
        <f t="shared" si="50"/>
        <v>2</v>
      </c>
      <c r="AE95" s="1" t="s">
        <v>42</v>
      </c>
      <c r="AF95" s="1">
        <f>SUM(AF2:AF4,AF12:AF14,AF22:AF24,AF32:AF34,AF42:AF44,AF52:AF54,AF62:AF64,AF72:AF74,AF82:AF84)</f>
        <v>3</v>
      </c>
      <c r="AG95" s="1">
        <f t="shared" ref="AG95:AH95" si="51">SUM(AG2:AG4,AG12:AG14,AG22:AG24,AG32:AG34,AG42:AG44,AG52:AG54,AG62:AG64,AG72:AG74,AG82:AG84)</f>
        <v>2</v>
      </c>
      <c r="AH95" s="1">
        <f t="shared" si="51"/>
        <v>2</v>
      </c>
    </row>
    <row r="96" spans="1:34" x14ac:dyDescent="0.35">
      <c r="I96" s="2" t="s">
        <v>43</v>
      </c>
      <c r="J96" s="2">
        <f>SUM(J5:J8,J15:J18,J25:J28,J35:J38,J45:J48,J55:J58,J65:J68,J75:J78,J85:J88)</f>
        <v>7</v>
      </c>
      <c r="K96" s="2">
        <f t="shared" ref="K96:L96" si="52">SUM(K5:K8,K15:K18,K25:K28,K35:K38,K45:K48,K55:K58,K65:K68,K75:K78,K85:K88)</f>
        <v>4</v>
      </c>
      <c r="L96" s="2">
        <f t="shared" si="52"/>
        <v>4</v>
      </c>
      <c r="O96" s="2" t="s">
        <v>43</v>
      </c>
      <c r="P96" s="2">
        <f>SUM(P5:P8,P15:P18,P25:P28,P35:P38,P45:P48,P55:P58,P65:P68,P75:P78,P85:P88)</f>
        <v>7</v>
      </c>
      <c r="Q96" s="2">
        <f t="shared" ref="Q96:R96" si="53">SUM(Q5:Q8,Q15:Q18,Q25:Q28,Q35:Q38,Q45:Q48,Q55:Q58,Q65:Q68,Q75:Q78,Q85:Q88)</f>
        <v>4</v>
      </c>
      <c r="R96" s="2">
        <f t="shared" si="53"/>
        <v>4</v>
      </c>
      <c r="Y96" s="2" t="s">
        <v>43</v>
      </c>
      <c r="Z96" s="2">
        <f>SUM(Z5:Z8,Z15:Z18,Z25:Z28,Z35:Z38,Z45:Z48,Z55:Z58,Z65:Z68,Z75:Z78,Z85:Z88)</f>
        <v>6</v>
      </c>
      <c r="AA96" s="2">
        <f t="shared" ref="AA96:AB96" si="54">SUM(AA5:AA8,AA15:AA18,AA25:AA28,AA35:AA38,AA45:AA48,AA55:AA58,AA65:AA68,AA75:AA78,AA85:AA88)</f>
        <v>3</v>
      </c>
      <c r="AB96" s="2">
        <f t="shared" si="54"/>
        <v>2</v>
      </c>
      <c r="AE96" s="2" t="s">
        <v>43</v>
      </c>
      <c r="AF96" s="2">
        <f>SUM(AF5:AF8,AF15:AF18,AF25:AF28,AF35:AF38,AF45:AF48,AF55:AF58,AF65:AF68,AF75:AF78,AF85:AF88)</f>
        <v>5</v>
      </c>
      <c r="AG96" s="2">
        <f t="shared" ref="AG96:AH96" si="55">SUM(AG5:AG8,AG15:AG18,AG25:AG28,AG35:AG38,AG45:AG48,AG55:AG58,AG65:AG68,AG75:AG78,AG85:AG88)</f>
        <v>3</v>
      </c>
      <c r="AH96" s="2">
        <f t="shared" si="55"/>
        <v>2</v>
      </c>
    </row>
    <row r="97" spans="9:34" x14ac:dyDescent="0.35">
      <c r="I97" s="3" t="s">
        <v>44</v>
      </c>
      <c r="J97" s="3">
        <f>J93-J95-J96</f>
        <v>20</v>
      </c>
      <c r="K97" s="3">
        <f t="shared" ref="K97:L97" si="56">K93-K95-K96</f>
        <v>12</v>
      </c>
      <c r="L97" s="3">
        <f t="shared" si="56"/>
        <v>9</v>
      </c>
      <c r="O97" s="3" t="s">
        <v>44</v>
      </c>
      <c r="P97" s="3">
        <f>P93-P95-P96</f>
        <v>12</v>
      </c>
      <c r="Q97" s="3">
        <f t="shared" ref="Q97:R97" si="57">Q93-Q95-Q96</f>
        <v>7</v>
      </c>
      <c r="R97" s="3">
        <f t="shared" si="57"/>
        <v>6</v>
      </c>
      <c r="Y97" s="3" t="s">
        <v>44</v>
      </c>
      <c r="Z97" s="3">
        <f>Z93-Z95-Z96</f>
        <v>19</v>
      </c>
      <c r="AA97" s="3">
        <f t="shared" ref="AA97:AB97" si="58">AA93-AA95-AA96</f>
        <v>17</v>
      </c>
      <c r="AB97" s="3">
        <f t="shared" si="58"/>
        <v>15</v>
      </c>
      <c r="AE97" s="3" t="s">
        <v>44</v>
      </c>
      <c r="AF97" s="3">
        <f>AF93-AF95-AF96</f>
        <v>6</v>
      </c>
      <c r="AG97" s="3">
        <f t="shared" ref="AG97:AH97" si="59">AG93-AG95-AG96</f>
        <v>4</v>
      </c>
      <c r="AH97" s="3">
        <f t="shared" si="59"/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68F91-DC51-4250-8FFF-0A31DDA1D22D}">
  <dimension ref="A1:AE97"/>
  <sheetViews>
    <sheetView tabSelected="1" topLeftCell="G80" workbookViewId="0">
      <selection activeCell="AE12" sqref="AE12"/>
    </sheetView>
  </sheetViews>
  <sheetFormatPr defaultRowHeight="14.5" x14ac:dyDescent="0.35"/>
  <sheetData>
    <row r="1" spans="1:31" ht="43.5" x14ac:dyDescent="0.35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12</v>
      </c>
      <c r="L1" s="6" t="s">
        <v>13</v>
      </c>
      <c r="M1" s="6" t="s">
        <v>8</v>
      </c>
      <c r="N1" s="6" t="s">
        <v>9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8</v>
      </c>
      <c r="V1" s="6" t="s">
        <v>9</v>
      </c>
      <c r="W1" s="6" t="s">
        <v>20</v>
      </c>
      <c r="X1" s="6" t="s">
        <v>21</v>
      </c>
      <c r="Y1" s="6" t="s">
        <v>8</v>
      </c>
      <c r="Z1" s="6" t="s">
        <v>9</v>
      </c>
      <c r="AA1" s="6"/>
      <c r="AB1" s="6"/>
      <c r="AC1" s="6"/>
      <c r="AD1" s="6"/>
      <c r="AE1" s="6"/>
    </row>
    <row r="2" spans="1:31" s="1" customFormat="1" x14ac:dyDescent="0.35">
      <c r="B2" s="1" t="s">
        <v>22</v>
      </c>
      <c r="C2" s="1">
        <v>73.92</v>
      </c>
      <c r="D2" s="1">
        <v>1.07</v>
      </c>
      <c r="E2" s="1">
        <v>72.64</v>
      </c>
      <c r="F2" s="1">
        <v>0.47</v>
      </c>
      <c r="G2" s="1">
        <v>72.27</v>
      </c>
      <c r="H2" s="1">
        <v>0.7</v>
      </c>
      <c r="I2" s="1">
        <f>(C2-G2)*(SQRT(10))/(SQRT(D2^2+H2^2))</f>
        <v>4.0807345713577394</v>
      </c>
      <c r="J2" s="1">
        <f>IF(I2&gt;1.734064,1,0)</f>
        <v>1</v>
      </c>
      <c r="K2" s="1">
        <v>72.34</v>
      </c>
      <c r="L2" s="1">
        <v>0.57999999999999996</v>
      </c>
      <c r="M2" s="1">
        <f>(C2-K2)*(SQRT(10))/(SQRT(D2^2+L2^2))</f>
        <v>4.1052118658659706</v>
      </c>
      <c r="N2" s="1">
        <f>IF(M2&gt;1.734064,1,0)</f>
        <v>1</v>
      </c>
      <c r="O2" s="1">
        <v>73.989999999999995</v>
      </c>
      <c r="P2" s="1">
        <v>0.99</v>
      </c>
      <c r="Q2" s="1">
        <v>72.91</v>
      </c>
      <c r="R2" s="1">
        <v>0.6</v>
      </c>
      <c r="S2" s="1">
        <v>72.239999999999995</v>
      </c>
      <c r="T2" s="1">
        <v>0.63</v>
      </c>
      <c r="U2" s="1">
        <f>(O2-S2)*(SQRT(10))/(SQRT(P2^2+T2^2))</f>
        <v>4.7159704868175867</v>
      </c>
      <c r="V2" s="1">
        <f>IF(U2&gt;1.734064,1,0)</f>
        <v>1</v>
      </c>
      <c r="W2" s="1">
        <v>72.23</v>
      </c>
      <c r="X2" s="1">
        <v>0.57999999999999996</v>
      </c>
      <c r="Y2" s="1">
        <f>(O2-W2)*(SQRT(10))/(SQRT(P2^2+X2^2))</f>
        <v>4.8506756550682706</v>
      </c>
      <c r="Z2" s="1">
        <f>IF(Y2&gt;1.734064,1,0)</f>
        <v>1</v>
      </c>
    </row>
    <row r="3" spans="1:31" s="1" customFormat="1" x14ac:dyDescent="0.35">
      <c r="B3" s="1" t="s">
        <v>23</v>
      </c>
      <c r="C3" s="1">
        <v>72.23</v>
      </c>
      <c r="D3" s="1">
        <v>1.35</v>
      </c>
      <c r="E3" s="1">
        <v>71.47</v>
      </c>
      <c r="F3" s="1">
        <v>0.97</v>
      </c>
      <c r="G3" s="1">
        <v>70.39</v>
      </c>
      <c r="H3" s="1">
        <v>0.84</v>
      </c>
      <c r="I3" s="1">
        <f t="shared" ref="I3:I66" si="0">(C3-G3)*(SQRT(10))/(SQRT(D3^2+H3^2))</f>
        <v>3.6594911287483201</v>
      </c>
      <c r="J3" s="1">
        <f t="shared" ref="J3:J66" si="1">IF(I3&gt;1.734064,1,0)</f>
        <v>1</v>
      </c>
      <c r="K3" s="1">
        <v>70.19</v>
      </c>
      <c r="L3" s="1">
        <v>0.92</v>
      </c>
      <c r="M3" s="1">
        <f>(C3-K3)*(SQRT(10))/(SQRT(D3^2+L3^2))</f>
        <v>3.9487898034697047</v>
      </c>
      <c r="N3" s="1">
        <f t="shared" ref="N3:N66" si="2">IF(M3&gt;1.734064,1,0)</f>
        <v>1</v>
      </c>
      <c r="O3" s="1">
        <v>72.180000000000007</v>
      </c>
      <c r="P3" s="1">
        <v>1.18</v>
      </c>
      <c r="Q3" s="1">
        <v>71.349999999999994</v>
      </c>
      <c r="R3" s="1">
        <v>1</v>
      </c>
      <c r="S3" s="1">
        <v>69.989999999999995</v>
      </c>
      <c r="T3" s="1">
        <v>0.9</v>
      </c>
      <c r="U3" s="1">
        <f t="shared" ref="U3:U66" si="3">(O3-S3)*(SQRT(10))/(SQRT(P3^2+T3^2))</f>
        <v>4.6665509905577718</v>
      </c>
      <c r="V3" s="1">
        <f t="shared" ref="V3:V66" si="4">IF(U3&gt;1.734064,1,0)</f>
        <v>1</v>
      </c>
      <c r="W3" s="1">
        <v>69.91</v>
      </c>
      <c r="X3" s="1">
        <v>0.73</v>
      </c>
      <c r="Y3" s="1">
        <f>(O3-W3)*(SQRT(10))/(SQRT(P3^2+X3^2))</f>
        <v>5.1734070643440493</v>
      </c>
      <c r="Z3" s="1">
        <f t="shared" ref="Z3:Z66" si="5">IF(Y3&gt;1.734064,1,0)</f>
        <v>1</v>
      </c>
    </row>
    <row r="4" spans="1:31" s="1" customFormat="1" x14ac:dyDescent="0.35">
      <c r="B4" s="1" t="s">
        <v>24</v>
      </c>
      <c r="C4" s="1">
        <v>70.17</v>
      </c>
      <c r="D4" s="1">
        <v>1.47</v>
      </c>
      <c r="E4" s="1">
        <v>71.5</v>
      </c>
      <c r="F4" s="1">
        <v>0.99</v>
      </c>
      <c r="G4" s="1">
        <v>70.42</v>
      </c>
      <c r="H4" s="1">
        <v>0.81</v>
      </c>
      <c r="I4" s="1">
        <f t="shared" si="0"/>
        <v>-0.47102784912018458</v>
      </c>
      <c r="J4" s="1">
        <f t="shared" si="1"/>
        <v>0</v>
      </c>
      <c r="K4" s="1">
        <v>70.23</v>
      </c>
      <c r="L4" s="1">
        <v>0.9</v>
      </c>
      <c r="M4" s="1">
        <f>(C4-K4)*(SQRT(10))/(SQRT(D4^2+L4^2))</f>
        <v>-0.11007969903371209</v>
      </c>
      <c r="N4" s="1">
        <f t="shared" si="2"/>
        <v>0</v>
      </c>
      <c r="O4" s="1">
        <v>70.040000000000006</v>
      </c>
      <c r="P4" s="1">
        <v>1.51</v>
      </c>
      <c r="Q4" s="1">
        <v>71.36</v>
      </c>
      <c r="R4" s="1">
        <v>1</v>
      </c>
      <c r="S4" s="1">
        <v>69.98</v>
      </c>
      <c r="T4" s="1">
        <v>0.87</v>
      </c>
      <c r="U4" s="1">
        <f t="shared" si="3"/>
        <v>0.10887517207867273</v>
      </c>
      <c r="V4" s="1">
        <f t="shared" si="4"/>
        <v>0</v>
      </c>
      <c r="W4" s="1">
        <v>69.91</v>
      </c>
      <c r="X4" s="1">
        <v>0.72</v>
      </c>
      <c r="Y4" s="1">
        <f>(O4-W4)*(SQRT(10))/(SQRT(P4^2+X4^2))</f>
        <v>0.24574274022235934</v>
      </c>
      <c r="Z4" s="1">
        <f t="shared" si="5"/>
        <v>0</v>
      </c>
    </row>
    <row r="5" spans="1:31" s="2" customFormat="1" x14ac:dyDescent="0.35">
      <c r="A5" s="2" t="s">
        <v>25</v>
      </c>
      <c r="B5" s="2" t="s">
        <v>26</v>
      </c>
      <c r="C5" s="2">
        <v>68.09</v>
      </c>
      <c r="D5" s="2">
        <v>1.59</v>
      </c>
      <c r="E5" s="2">
        <v>67.59</v>
      </c>
      <c r="F5" s="2">
        <v>1.39</v>
      </c>
      <c r="G5" s="2">
        <v>65.069999999999993</v>
      </c>
      <c r="H5" s="2">
        <v>1.1200000000000001</v>
      </c>
      <c r="I5" s="2">
        <f t="shared" si="0"/>
        <v>4.9104068237925942</v>
      </c>
      <c r="J5" s="2">
        <f t="shared" si="1"/>
        <v>1</v>
      </c>
      <c r="K5" s="2">
        <v>65.02</v>
      </c>
      <c r="L5" s="2">
        <v>1.32</v>
      </c>
      <c r="M5" s="2">
        <f>(C5-K5)*(SQRT(10))/(SQRT(D5^2+L5^2))</f>
        <v>4.6978485561033718</v>
      </c>
      <c r="N5" s="2">
        <f t="shared" si="2"/>
        <v>1</v>
      </c>
      <c r="O5" s="2">
        <v>67.150000000000006</v>
      </c>
      <c r="P5" s="2">
        <v>1.74</v>
      </c>
      <c r="Q5" s="2">
        <v>66.84</v>
      </c>
      <c r="R5" s="2">
        <v>1.45</v>
      </c>
      <c r="S5" s="2">
        <v>63.04</v>
      </c>
      <c r="T5" s="2">
        <v>1.6</v>
      </c>
      <c r="U5" s="2">
        <f t="shared" si="3"/>
        <v>5.4983093087322938</v>
      </c>
      <c r="V5" s="2">
        <f t="shared" si="4"/>
        <v>1</v>
      </c>
      <c r="W5" s="2">
        <v>62.82</v>
      </c>
      <c r="X5" s="2">
        <v>1.51</v>
      </c>
      <c r="Y5" s="2">
        <f>(O5-W5)*(SQRT(10))/(SQRT(P5^2+X5^2))</f>
        <v>5.9433966129313625</v>
      </c>
      <c r="Z5" s="2">
        <f t="shared" si="5"/>
        <v>1</v>
      </c>
    </row>
    <row r="6" spans="1:31" s="2" customFormat="1" x14ac:dyDescent="0.35">
      <c r="B6" s="2" t="s">
        <v>27</v>
      </c>
      <c r="C6" s="2">
        <v>65.55</v>
      </c>
      <c r="D6" s="2">
        <v>1.74</v>
      </c>
      <c r="E6" s="2">
        <v>65.34</v>
      </c>
      <c r="F6" s="2">
        <v>1.2</v>
      </c>
      <c r="G6" s="2">
        <v>61.64</v>
      </c>
      <c r="H6" s="2">
        <v>1.43</v>
      </c>
      <c r="I6" s="2">
        <f t="shared" si="0"/>
        <v>5.4899163803273581</v>
      </c>
      <c r="J6" s="2">
        <f t="shared" si="1"/>
        <v>1</v>
      </c>
      <c r="K6" s="2">
        <v>61.79</v>
      </c>
      <c r="L6" s="2">
        <v>1.42</v>
      </c>
      <c r="M6" s="2">
        <f>(C6-K6)*(SQRT(10))/(SQRT(D6^2+L6^2))</f>
        <v>5.2941995401398296</v>
      </c>
      <c r="N6" s="2">
        <f t="shared" si="2"/>
        <v>1</v>
      </c>
      <c r="O6" s="2">
        <v>64.290000000000006</v>
      </c>
      <c r="P6" s="2">
        <v>1.91</v>
      </c>
      <c r="Q6" s="2">
        <v>63.93</v>
      </c>
      <c r="R6" s="2">
        <v>1.22</v>
      </c>
      <c r="S6" s="2">
        <v>58.42</v>
      </c>
      <c r="T6" s="2">
        <v>1.76</v>
      </c>
      <c r="U6" s="2">
        <f t="shared" si="3"/>
        <v>7.1470132910927182</v>
      </c>
      <c r="V6" s="2">
        <f t="shared" si="4"/>
        <v>1</v>
      </c>
      <c r="W6" s="2">
        <v>58.17</v>
      </c>
      <c r="X6" s="2">
        <v>2.4300000000000002</v>
      </c>
      <c r="Y6" s="2">
        <f>(O6-W6)*(SQRT(10))/(SQRT(P6^2+X6^2))</f>
        <v>6.261545392003196</v>
      </c>
      <c r="Z6" s="2">
        <f t="shared" si="5"/>
        <v>1</v>
      </c>
    </row>
    <row r="7" spans="1:31" s="2" customFormat="1" x14ac:dyDescent="0.35">
      <c r="B7" s="2" t="s">
        <v>28</v>
      </c>
      <c r="C7" s="2">
        <v>62.49</v>
      </c>
      <c r="D7" s="2">
        <v>2.06</v>
      </c>
      <c r="E7" s="2">
        <v>65.34</v>
      </c>
      <c r="F7" s="2">
        <v>1.17</v>
      </c>
      <c r="G7" s="2">
        <v>61.63</v>
      </c>
      <c r="H7" s="2">
        <v>1.47</v>
      </c>
      <c r="I7" s="2">
        <f t="shared" si="0"/>
        <v>1.0746222694946532</v>
      </c>
      <c r="J7" s="2">
        <f t="shared" si="1"/>
        <v>0</v>
      </c>
      <c r="K7" s="2">
        <v>61.81</v>
      </c>
      <c r="L7" s="2">
        <v>1.41</v>
      </c>
      <c r="M7" s="2">
        <f>(C7-K7)*(SQRT(10))/(SQRT(D7^2+L7^2))</f>
        <v>0.86140153989336499</v>
      </c>
      <c r="N7" s="2">
        <f t="shared" si="2"/>
        <v>0</v>
      </c>
      <c r="O7" s="2">
        <v>60.43</v>
      </c>
      <c r="P7" s="2">
        <v>2.21</v>
      </c>
      <c r="Q7" s="2">
        <v>63.9</v>
      </c>
      <c r="R7" s="2">
        <v>1.23</v>
      </c>
      <c r="S7" s="2">
        <v>58.41</v>
      </c>
      <c r="T7" s="2">
        <v>1.76</v>
      </c>
      <c r="U7" s="2">
        <f t="shared" si="3"/>
        <v>2.2610161751090274</v>
      </c>
      <c r="V7" s="2">
        <f t="shared" si="4"/>
        <v>1</v>
      </c>
      <c r="W7" s="2">
        <v>58.18</v>
      </c>
      <c r="X7" s="2">
        <v>2.4700000000000002</v>
      </c>
      <c r="Y7" s="2">
        <f>(O7-W7)*(SQRT(10))/(SQRT(P7^2+X7^2))</f>
        <v>2.1467550217363001</v>
      </c>
      <c r="Z7" s="2">
        <f t="shared" si="5"/>
        <v>1</v>
      </c>
    </row>
    <row r="8" spans="1:31" s="2" customFormat="1" x14ac:dyDescent="0.35">
      <c r="B8" s="2" t="s">
        <v>29</v>
      </c>
      <c r="C8" s="2">
        <v>59.34</v>
      </c>
      <c r="D8" s="2">
        <v>2.76</v>
      </c>
      <c r="E8" s="2">
        <v>62.38</v>
      </c>
      <c r="F8" s="2">
        <v>1.46</v>
      </c>
      <c r="G8" s="2">
        <v>57.69</v>
      </c>
      <c r="H8" s="2">
        <v>1.72</v>
      </c>
      <c r="I8" s="2">
        <f t="shared" si="0"/>
        <v>1.6044390482678597</v>
      </c>
      <c r="J8" s="2">
        <f t="shared" si="1"/>
        <v>0</v>
      </c>
      <c r="K8" s="2">
        <v>58.03</v>
      </c>
      <c r="L8" s="2">
        <v>1.5</v>
      </c>
      <c r="M8" s="2">
        <f>(C8-K8)*(SQRT(10))/(SQRT(D8^2+L8^2))</f>
        <v>1.3187592762209943</v>
      </c>
      <c r="N8" s="2">
        <f t="shared" si="2"/>
        <v>0</v>
      </c>
      <c r="O8" s="2">
        <v>56.44</v>
      </c>
      <c r="P8" s="2">
        <v>2.6</v>
      </c>
      <c r="Q8" s="2">
        <v>60.74</v>
      </c>
      <c r="R8" s="2">
        <v>1.73</v>
      </c>
      <c r="S8" s="2">
        <v>53.31</v>
      </c>
      <c r="T8" s="2">
        <v>2.2999999999999998</v>
      </c>
      <c r="U8" s="2">
        <f t="shared" si="3"/>
        <v>2.8513518669009699</v>
      </c>
      <c r="V8" s="2">
        <f t="shared" si="4"/>
        <v>1</v>
      </c>
      <c r="W8" s="2">
        <v>53.45</v>
      </c>
      <c r="X8" s="2">
        <v>2.29</v>
      </c>
      <c r="Y8" s="2">
        <f>(O8-W8)*(SQRT(10))/(SQRT(P8^2+X8^2))</f>
        <v>2.7290179108227068</v>
      </c>
      <c r="Z8" s="2">
        <f t="shared" si="5"/>
        <v>1</v>
      </c>
    </row>
    <row r="9" spans="1:31" s="3" customFormat="1" x14ac:dyDescent="0.35">
      <c r="B9" s="3" t="s">
        <v>30</v>
      </c>
      <c r="C9" s="3">
        <v>56.17</v>
      </c>
      <c r="D9" s="3">
        <v>2.2799999999999998</v>
      </c>
      <c r="E9" s="3">
        <v>55.76</v>
      </c>
      <c r="F9" s="3">
        <v>1.7</v>
      </c>
      <c r="G9" s="3">
        <v>48.5</v>
      </c>
      <c r="H9" s="3">
        <v>2.58</v>
      </c>
      <c r="I9" s="3">
        <f t="shared" si="0"/>
        <v>7.0444687713558443</v>
      </c>
      <c r="J9" s="3">
        <f t="shared" si="1"/>
        <v>1</v>
      </c>
      <c r="K9" s="3">
        <v>49.65</v>
      </c>
      <c r="L9" s="3">
        <v>2.46</v>
      </c>
      <c r="M9" s="3">
        <f>(C9-K9)*(SQRT(10))/(SQRT(D9^2+L9^2))</f>
        <v>6.1471149511150562</v>
      </c>
      <c r="N9" s="3">
        <f t="shared" si="2"/>
        <v>1</v>
      </c>
      <c r="O9" s="3">
        <v>51.85</v>
      </c>
      <c r="P9" s="3">
        <v>2.21</v>
      </c>
      <c r="Q9" s="3">
        <v>52.48</v>
      </c>
      <c r="R9" s="3">
        <v>1.66</v>
      </c>
      <c r="S9" s="3">
        <v>42.91</v>
      </c>
      <c r="T9" s="3">
        <v>2.2200000000000002</v>
      </c>
      <c r="U9" s="3">
        <f t="shared" si="3"/>
        <v>9.0250098364362348</v>
      </c>
      <c r="V9" s="3">
        <f t="shared" si="4"/>
        <v>1</v>
      </c>
      <c r="W9" s="3">
        <v>43.19</v>
      </c>
      <c r="X9" s="3">
        <v>2.41</v>
      </c>
      <c r="Y9" s="3">
        <f>(O9-W9)*(SQRT(10))/(SQRT(P9^2+X9^2))</f>
        <v>8.3749911185035</v>
      </c>
      <c r="Z9" s="3">
        <f t="shared" si="5"/>
        <v>1</v>
      </c>
    </row>
    <row r="10" spans="1:31" s="3" customFormat="1" x14ac:dyDescent="0.35">
      <c r="B10" s="3" t="s">
        <v>31</v>
      </c>
      <c r="C10" s="3">
        <v>52.47</v>
      </c>
      <c r="D10" s="3">
        <v>2.39</v>
      </c>
      <c r="E10" s="3">
        <v>52.33</v>
      </c>
      <c r="F10" s="3">
        <v>1.55</v>
      </c>
      <c r="G10" s="3">
        <v>43.86</v>
      </c>
      <c r="H10" s="3">
        <v>2.21</v>
      </c>
      <c r="I10" s="3">
        <f t="shared" si="0"/>
        <v>8.3642706653500802</v>
      </c>
      <c r="J10" s="3">
        <f t="shared" si="1"/>
        <v>1</v>
      </c>
      <c r="K10" s="3">
        <v>45.57</v>
      </c>
      <c r="L10" s="3">
        <v>2.21</v>
      </c>
      <c r="M10" s="3">
        <f>(C10-K10)*(SQRT(10))/(SQRT(D10^2+L10^2))</f>
        <v>6.7030740523711438</v>
      </c>
      <c r="N10" s="3">
        <f t="shared" si="2"/>
        <v>1</v>
      </c>
      <c r="O10" s="3">
        <v>47.3</v>
      </c>
      <c r="P10" s="3">
        <v>2.34</v>
      </c>
      <c r="Q10" s="3">
        <v>47.36</v>
      </c>
      <c r="R10" s="3">
        <v>1.25</v>
      </c>
      <c r="S10" s="3">
        <v>37.93</v>
      </c>
      <c r="T10" s="3">
        <v>2.02</v>
      </c>
      <c r="U10" s="3">
        <f t="shared" si="3"/>
        <v>9.5852075320463701</v>
      </c>
      <c r="V10" s="3">
        <f t="shared" si="4"/>
        <v>1</v>
      </c>
      <c r="W10" s="3">
        <v>38.049999999999997</v>
      </c>
      <c r="X10" s="3">
        <v>2.56</v>
      </c>
      <c r="Y10" s="3">
        <f>(O10-W10)*(SQRT(10))/(SQRT(P10^2+X10^2))</f>
        <v>8.4338012046734185</v>
      </c>
      <c r="Z10" s="3">
        <f t="shared" si="5"/>
        <v>1</v>
      </c>
    </row>
    <row r="11" spans="1:31" s="3" customFormat="1" x14ac:dyDescent="0.35">
      <c r="B11" s="3" t="s">
        <v>32</v>
      </c>
      <c r="C11" s="3">
        <v>48.81</v>
      </c>
      <c r="D11" s="3">
        <v>2.58</v>
      </c>
      <c r="E11" s="3">
        <v>48.33</v>
      </c>
      <c r="F11" s="3">
        <v>1.63</v>
      </c>
      <c r="G11" s="3">
        <v>38.71</v>
      </c>
      <c r="H11" s="3">
        <v>1.81</v>
      </c>
      <c r="I11" s="3">
        <f t="shared" si="0"/>
        <v>10.134261044431788</v>
      </c>
      <c r="J11" s="3">
        <f t="shared" si="1"/>
        <v>1</v>
      </c>
      <c r="K11" s="3">
        <v>41.39</v>
      </c>
      <c r="L11" s="3">
        <v>2.54</v>
      </c>
      <c r="M11" s="3">
        <f>(C11-K11)*(SQRT(10))/(SQRT(D11^2+L11^2))</f>
        <v>6.4809055000124465</v>
      </c>
      <c r="N11" s="3">
        <f t="shared" si="2"/>
        <v>1</v>
      </c>
      <c r="O11" s="3">
        <v>41.89</v>
      </c>
      <c r="P11" s="3">
        <v>2.2799999999999998</v>
      </c>
      <c r="Q11" s="3">
        <v>41.93</v>
      </c>
      <c r="R11" s="3">
        <v>1.8</v>
      </c>
      <c r="S11" s="3">
        <v>33.229999999999997</v>
      </c>
      <c r="T11" s="3">
        <v>2.08</v>
      </c>
      <c r="U11" s="3">
        <f t="shared" si="3"/>
        <v>8.8733979586233787</v>
      </c>
      <c r="V11" s="3">
        <f t="shared" si="4"/>
        <v>1</v>
      </c>
      <c r="W11" s="3">
        <v>33.39</v>
      </c>
      <c r="X11" s="3">
        <v>2.12</v>
      </c>
      <c r="Y11" s="3">
        <f>(O11-W11)*(SQRT(10))/(SQRT(P11^2+X11^2))</f>
        <v>8.6336472386701075</v>
      </c>
      <c r="Z11" s="3">
        <f t="shared" si="5"/>
        <v>1</v>
      </c>
    </row>
    <row r="12" spans="1:31" s="1" customFormat="1" x14ac:dyDescent="0.35">
      <c r="B12" s="1" t="s">
        <v>22</v>
      </c>
      <c r="C12" s="1">
        <v>66.459999999999994</v>
      </c>
      <c r="D12" s="1">
        <v>2.84</v>
      </c>
      <c r="E12" s="1">
        <v>65.150000000000006</v>
      </c>
      <c r="F12" s="1">
        <v>2.37</v>
      </c>
      <c r="G12" s="1">
        <v>62.17</v>
      </c>
      <c r="H12" s="1">
        <v>2.41</v>
      </c>
      <c r="I12" s="1">
        <f t="shared" si="0"/>
        <v>3.6421777971535603</v>
      </c>
      <c r="J12" s="1">
        <f t="shared" si="1"/>
        <v>1</v>
      </c>
      <c r="K12" s="1">
        <v>60.28</v>
      </c>
      <c r="L12" s="1">
        <v>3.58</v>
      </c>
      <c r="M12" s="1">
        <f>(C12-K12)*(SQRT(10))/(SQRT(D12^2+L12^2))</f>
        <v>4.2766373975733227</v>
      </c>
      <c r="N12" s="1">
        <f t="shared" si="2"/>
        <v>1</v>
      </c>
      <c r="O12" s="1">
        <v>64.040000000000006</v>
      </c>
      <c r="P12" s="1">
        <v>2.2200000000000002</v>
      </c>
      <c r="Q12" s="1">
        <v>66.06</v>
      </c>
      <c r="R12" s="1">
        <v>1.9</v>
      </c>
      <c r="S12" s="1">
        <v>61.92</v>
      </c>
      <c r="T12" s="1">
        <v>8.7899999999999991</v>
      </c>
      <c r="U12" s="1">
        <f t="shared" si="3"/>
        <v>0.73946864845319937</v>
      </c>
      <c r="V12" s="1">
        <f t="shared" si="4"/>
        <v>0</v>
      </c>
      <c r="W12" s="1">
        <v>58.12</v>
      </c>
      <c r="X12" s="1">
        <v>13.3</v>
      </c>
      <c r="Y12" s="1">
        <f>(O12-W12)*(SQRT(10))/(SQRT(P12^2+X12^2))</f>
        <v>1.3883622318906479</v>
      </c>
      <c r="Z12" s="1">
        <f t="shared" si="5"/>
        <v>0</v>
      </c>
    </row>
    <row r="13" spans="1:31" s="1" customFormat="1" x14ac:dyDescent="0.35">
      <c r="B13" s="1" t="s">
        <v>23</v>
      </c>
      <c r="C13" s="1">
        <v>62.08</v>
      </c>
      <c r="D13" s="1">
        <v>2.91</v>
      </c>
      <c r="E13" s="1">
        <v>61.3</v>
      </c>
      <c r="F13" s="1">
        <v>4.17</v>
      </c>
      <c r="G13" s="1">
        <v>55.61</v>
      </c>
      <c r="H13" s="1">
        <v>5.64</v>
      </c>
      <c r="I13" s="1">
        <f t="shared" si="0"/>
        <v>3.2238286405858236</v>
      </c>
      <c r="J13" s="1">
        <f t="shared" si="1"/>
        <v>1</v>
      </c>
      <c r="K13" s="1">
        <v>58.73</v>
      </c>
      <c r="L13" s="1">
        <v>4.4800000000000004</v>
      </c>
      <c r="M13" s="1">
        <f>(C13-K13)*(SQRT(10))/(SQRT(D13^2+L13^2))</f>
        <v>1.9830297776840895</v>
      </c>
      <c r="N13" s="1">
        <f t="shared" si="2"/>
        <v>1</v>
      </c>
      <c r="O13" s="1">
        <v>60.92</v>
      </c>
      <c r="P13" s="1">
        <v>4.72</v>
      </c>
      <c r="Q13" s="1">
        <v>63.1</v>
      </c>
      <c r="R13" s="1">
        <v>1.94</v>
      </c>
      <c r="S13" s="1">
        <v>55.62</v>
      </c>
      <c r="T13" s="1">
        <v>8.3000000000000007</v>
      </c>
      <c r="U13" s="1">
        <f t="shared" si="3"/>
        <v>1.7553094991297142</v>
      </c>
      <c r="V13" s="1">
        <f t="shared" si="4"/>
        <v>1</v>
      </c>
      <c r="W13" s="1">
        <v>54.98</v>
      </c>
      <c r="X13" s="1">
        <v>6.4</v>
      </c>
      <c r="Y13" s="1">
        <f>(O13-W13)*(SQRT(10))/(SQRT(P13^2+X13^2))</f>
        <v>2.3620876467236736</v>
      </c>
      <c r="Z13" s="1">
        <f t="shared" si="5"/>
        <v>1</v>
      </c>
    </row>
    <row r="14" spans="1:31" s="1" customFormat="1" x14ac:dyDescent="0.35">
      <c r="B14" s="1" t="s">
        <v>24</v>
      </c>
      <c r="C14" s="1">
        <v>59.88</v>
      </c>
      <c r="D14" s="1">
        <v>2.93</v>
      </c>
      <c r="E14" s="1">
        <v>61.19</v>
      </c>
      <c r="F14" s="1">
        <v>2.74</v>
      </c>
      <c r="G14" s="1">
        <v>57.88</v>
      </c>
      <c r="H14" s="1">
        <v>5.52</v>
      </c>
      <c r="I14" s="1">
        <f t="shared" si="0"/>
        <v>1.0120221235109681</v>
      </c>
      <c r="J14" s="1">
        <f t="shared" si="1"/>
        <v>0</v>
      </c>
      <c r="K14" s="1">
        <v>57.58</v>
      </c>
      <c r="L14" s="1">
        <v>4.74</v>
      </c>
      <c r="M14" s="1">
        <f>(C14-K14)*(SQRT(10))/(SQRT(D14^2+L14^2))</f>
        <v>1.3052074703035512</v>
      </c>
      <c r="N14" s="1">
        <f t="shared" si="2"/>
        <v>0</v>
      </c>
      <c r="O14" s="1">
        <v>56.64</v>
      </c>
      <c r="P14" s="1">
        <v>7.73</v>
      </c>
      <c r="Q14" s="1">
        <v>62.8</v>
      </c>
      <c r="R14" s="1">
        <v>2.37</v>
      </c>
      <c r="S14" s="1">
        <v>58.64</v>
      </c>
      <c r="T14" s="1">
        <v>5.0999999999999996</v>
      </c>
      <c r="U14" s="1">
        <f t="shared" si="3"/>
        <v>-0.68293640913353648</v>
      </c>
      <c r="V14" s="1">
        <f t="shared" si="4"/>
        <v>0</v>
      </c>
      <c r="W14" s="1">
        <v>55.54</v>
      </c>
      <c r="X14" s="1">
        <v>12.57</v>
      </c>
      <c r="Y14" s="1">
        <f>(O14-W14)*(SQRT(10))/(SQRT(P14^2+X14^2))</f>
        <v>0.2357250980471125</v>
      </c>
      <c r="Z14" s="1">
        <f t="shared" si="5"/>
        <v>0</v>
      </c>
    </row>
    <row r="15" spans="1:31" s="2" customFormat="1" x14ac:dyDescent="0.35">
      <c r="B15" s="2" t="s">
        <v>26</v>
      </c>
      <c r="C15" s="2">
        <v>56.1</v>
      </c>
      <c r="D15" s="2">
        <v>3.77</v>
      </c>
      <c r="E15" s="2">
        <v>57.35</v>
      </c>
      <c r="F15" s="2">
        <v>4.33</v>
      </c>
      <c r="G15" s="2">
        <v>43.57</v>
      </c>
      <c r="H15" s="2">
        <v>8.98</v>
      </c>
      <c r="I15" s="2">
        <f t="shared" si="0"/>
        <v>4.0684112689121976</v>
      </c>
      <c r="J15" s="2">
        <f t="shared" si="1"/>
        <v>1</v>
      </c>
      <c r="K15" s="2">
        <v>49.19</v>
      </c>
      <c r="L15" s="2">
        <v>5.13</v>
      </c>
      <c r="M15" s="2">
        <f>(C15-K15)*(SQRT(10))/(SQRT(D15^2+L15^2))</f>
        <v>3.4323440740281108</v>
      </c>
      <c r="N15" s="2">
        <f t="shared" si="2"/>
        <v>1</v>
      </c>
      <c r="O15" s="2">
        <v>52.83</v>
      </c>
      <c r="P15" s="2">
        <v>4.43</v>
      </c>
      <c r="Q15" s="2">
        <v>56.86</v>
      </c>
      <c r="R15" s="2">
        <v>4.57</v>
      </c>
      <c r="S15" s="2">
        <v>51.18</v>
      </c>
      <c r="T15" s="2">
        <v>4.2300000000000004</v>
      </c>
      <c r="U15" s="2">
        <f t="shared" si="3"/>
        <v>0.85185418675752445</v>
      </c>
      <c r="V15" s="2">
        <f t="shared" si="4"/>
        <v>0</v>
      </c>
      <c r="W15" s="2">
        <v>54.04</v>
      </c>
      <c r="X15" s="2">
        <v>7.09</v>
      </c>
      <c r="Y15" s="2">
        <f>(O15-W15)*(SQRT(10))/(SQRT(P15^2+X15^2))</f>
        <v>-0.45768694971565771</v>
      </c>
      <c r="Z15" s="2">
        <f t="shared" si="5"/>
        <v>0</v>
      </c>
    </row>
    <row r="16" spans="1:31" s="2" customFormat="1" x14ac:dyDescent="0.35">
      <c r="A16" s="2" t="s">
        <v>33</v>
      </c>
      <c r="B16" s="2" t="s">
        <v>27</v>
      </c>
      <c r="C16" s="2">
        <v>53.07</v>
      </c>
      <c r="D16" s="2">
        <v>4.92</v>
      </c>
      <c r="E16" s="2">
        <v>51.18</v>
      </c>
      <c r="F16" s="2">
        <v>10.06</v>
      </c>
      <c r="G16" s="2">
        <v>45.02</v>
      </c>
      <c r="H16" s="2">
        <v>6.99</v>
      </c>
      <c r="I16" s="2">
        <f t="shared" si="0"/>
        <v>2.9780825244271147</v>
      </c>
      <c r="J16" s="2">
        <f t="shared" si="1"/>
        <v>1</v>
      </c>
      <c r="K16" s="2">
        <v>44.7</v>
      </c>
      <c r="L16" s="2">
        <v>6.52</v>
      </c>
      <c r="M16" s="2">
        <f>(C16-K16)*(SQRT(10))/(SQRT(D16^2+L16^2))</f>
        <v>3.2404688734553653</v>
      </c>
      <c r="N16" s="2">
        <f t="shared" si="2"/>
        <v>1</v>
      </c>
      <c r="O16" s="2">
        <v>49.78</v>
      </c>
      <c r="P16" s="2">
        <v>5.92</v>
      </c>
      <c r="Q16" s="2">
        <v>53.62</v>
      </c>
      <c r="R16" s="2">
        <v>6.91</v>
      </c>
      <c r="S16" s="2">
        <v>46.24</v>
      </c>
      <c r="T16" s="2">
        <v>6.07</v>
      </c>
      <c r="U16" s="2">
        <f t="shared" si="3"/>
        <v>1.3202771090116199</v>
      </c>
      <c r="V16" s="2">
        <f t="shared" si="4"/>
        <v>0</v>
      </c>
      <c r="W16" s="2">
        <v>42.28</v>
      </c>
      <c r="X16" s="2">
        <v>12.04</v>
      </c>
      <c r="Y16" s="2">
        <f>(O16-W16)*(SQRT(10))/(SQRT(P16^2+X16^2))</f>
        <v>1.7677276705657117</v>
      </c>
      <c r="Z16" s="2">
        <f t="shared" si="5"/>
        <v>1</v>
      </c>
    </row>
    <row r="17" spans="1:26" s="2" customFormat="1" x14ac:dyDescent="0.35">
      <c r="B17" s="2" t="s">
        <v>28</v>
      </c>
      <c r="C17" s="2">
        <v>46.85</v>
      </c>
      <c r="D17" s="2">
        <v>8.8699999999999992</v>
      </c>
      <c r="E17" s="2">
        <v>56.83</v>
      </c>
      <c r="F17" s="2">
        <v>2.33</v>
      </c>
      <c r="G17" s="2">
        <v>42.69</v>
      </c>
      <c r="H17" s="2">
        <v>7.29</v>
      </c>
      <c r="I17" s="2">
        <f t="shared" si="0"/>
        <v>1.1457794524712888</v>
      </c>
      <c r="J17" s="2">
        <f t="shared" si="1"/>
        <v>0</v>
      </c>
      <c r="K17" s="2">
        <v>43.9</v>
      </c>
      <c r="L17" s="2">
        <v>8.8000000000000007</v>
      </c>
      <c r="M17" s="2">
        <f>(C17-K17)*(SQRT(10))/(SQRT(D17^2+L17^2))</f>
        <v>0.7466155940633844</v>
      </c>
      <c r="N17" s="2">
        <f t="shared" si="2"/>
        <v>0</v>
      </c>
      <c r="O17" s="2">
        <v>49.27</v>
      </c>
      <c r="P17" s="2">
        <v>8.32</v>
      </c>
      <c r="Q17" s="2">
        <v>56.55</v>
      </c>
      <c r="R17" s="2">
        <v>3.89</v>
      </c>
      <c r="S17" s="2">
        <v>41.69</v>
      </c>
      <c r="T17" s="2">
        <v>8.4</v>
      </c>
      <c r="U17" s="2">
        <f t="shared" si="3"/>
        <v>2.0274164185907009</v>
      </c>
      <c r="V17" s="2">
        <f t="shared" si="4"/>
        <v>1</v>
      </c>
      <c r="W17" s="2">
        <v>43.96</v>
      </c>
      <c r="X17" s="2">
        <v>9</v>
      </c>
      <c r="Y17" s="2">
        <f>(O17-W17)*(SQRT(10))/(SQRT(P17^2+X17^2))</f>
        <v>1.3700208386282398</v>
      </c>
      <c r="Z17" s="2">
        <f t="shared" si="5"/>
        <v>0</v>
      </c>
    </row>
    <row r="18" spans="1:26" s="2" customFormat="1" x14ac:dyDescent="0.35">
      <c r="B18" s="2" t="s">
        <v>29</v>
      </c>
      <c r="C18" s="2">
        <v>45.47</v>
      </c>
      <c r="D18" s="2">
        <v>6.33</v>
      </c>
      <c r="E18" s="2">
        <v>49.32</v>
      </c>
      <c r="F18" s="2">
        <v>7.73</v>
      </c>
      <c r="G18" s="2">
        <v>39.64</v>
      </c>
      <c r="H18" s="2">
        <v>8.64</v>
      </c>
      <c r="I18" s="2">
        <f t="shared" si="0"/>
        <v>1.7212811980640936</v>
      </c>
      <c r="J18" s="2">
        <f t="shared" si="1"/>
        <v>0</v>
      </c>
      <c r="K18" s="2">
        <v>40.65</v>
      </c>
      <c r="L18" s="2">
        <v>5.4</v>
      </c>
      <c r="M18" s="2">
        <f>(C18-K18)*(SQRT(10))/(SQRT(D18^2+L18^2))</f>
        <v>1.8319065805650543</v>
      </c>
      <c r="N18" s="2">
        <f t="shared" si="2"/>
        <v>1</v>
      </c>
      <c r="O18" s="2">
        <v>40.58</v>
      </c>
      <c r="P18" s="2">
        <v>8.9600000000000009</v>
      </c>
      <c r="Q18" s="2">
        <v>53.42</v>
      </c>
      <c r="R18" s="2">
        <v>4.7</v>
      </c>
      <c r="S18" s="2">
        <v>41.64</v>
      </c>
      <c r="T18" s="2">
        <v>7.89</v>
      </c>
      <c r="U18" s="2">
        <f t="shared" si="3"/>
        <v>-0.28076766211580001</v>
      </c>
      <c r="V18" s="2">
        <f t="shared" si="4"/>
        <v>0</v>
      </c>
      <c r="W18" s="2">
        <v>44.7</v>
      </c>
      <c r="X18" s="2">
        <v>3.35</v>
      </c>
      <c r="Y18" s="2">
        <f>(O18-W18)*(SQRT(10))/(SQRT(P18^2+X18^2))</f>
        <v>-1.3619994717085731</v>
      </c>
      <c r="Z18" s="2">
        <f t="shared" si="5"/>
        <v>0</v>
      </c>
    </row>
    <row r="19" spans="1:26" s="3" customFormat="1" x14ac:dyDescent="0.35">
      <c r="B19" s="3" t="s">
        <v>30</v>
      </c>
      <c r="C19" s="3">
        <v>38.74</v>
      </c>
      <c r="D19" s="3">
        <v>8.89</v>
      </c>
      <c r="E19" s="3">
        <v>44.01</v>
      </c>
      <c r="F19" s="3">
        <v>7.75</v>
      </c>
      <c r="G19" s="3">
        <v>31.46</v>
      </c>
      <c r="H19" s="3">
        <v>6.04</v>
      </c>
      <c r="I19" s="3">
        <f t="shared" si="0"/>
        <v>2.141976155082232</v>
      </c>
      <c r="J19" s="3">
        <f t="shared" si="1"/>
        <v>1</v>
      </c>
      <c r="K19" s="3">
        <v>32.28</v>
      </c>
      <c r="L19" s="3">
        <v>8.11</v>
      </c>
      <c r="M19" s="3">
        <f>(C19-K19)*(SQRT(10))/(SQRT(D19^2+L19^2))</f>
        <v>1.6976256897817195</v>
      </c>
      <c r="N19" s="3">
        <f t="shared" si="2"/>
        <v>0</v>
      </c>
      <c r="O19" s="3">
        <v>36.76</v>
      </c>
      <c r="P19" s="3">
        <v>7.34</v>
      </c>
      <c r="Q19" s="3">
        <v>44.09</v>
      </c>
      <c r="R19" s="3">
        <v>8.14</v>
      </c>
      <c r="S19" s="3">
        <v>37.44</v>
      </c>
      <c r="T19" s="3">
        <v>7.27</v>
      </c>
      <c r="U19" s="3">
        <f t="shared" si="3"/>
        <v>-0.20814630697099887</v>
      </c>
      <c r="V19" s="3">
        <f t="shared" si="4"/>
        <v>0</v>
      </c>
      <c r="W19" s="3">
        <v>33.96</v>
      </c>
      <c r="X19" s="3">
        <v>7.38</v>
      </c>
      <c r="Y19" s="3">
        <f>(O19-W19)*(SQRT(10))/(SQRT(P19^2+X19^2))</f>
        <v>0.85067489414082564</v>
      </c>
      <c r="Z19" s="3">
        <f t="shared" si="5"/>
        <v>0</v>
      </c>
    </row>
    <row r="20" spans="1:26" s="3" customFormat="1" x14ac:dyDescent="0.35">
      <c r="B20" s="3" t="s">
        <v>31</v>
      </c>
      <c r="C20" s="3">
        <v>41.89</v>
      </c>
      <c r="D20" s="3">
        <v>6.73</v>
      </c>
      <c r="E20" s="3">
        <v>43.71</v>
      </c>
      <c r="F20" s="3">
        <v>4.72</v>
      </c>
      <c r="G20" s="3">
        <v>29.48</v>
      </c>
      <c r="H20" s="3">
        <v>6.39</v>
      </c>
      <c r="I20" s="3">
        <f t="shared" si="0"/>
        <v>4.2287028071335904</v>
      </c>
      <c r="J20" s="3">
        <f t="shared" si="1"/>
        <v>1</v>
      </c>
      <c r="K20" s="3">
        <v>27.27</v>
      </c>
      <c r="L20" s="3">
        <v>9.2899999999999991</v>
      </c>
      <c r="M20" s="3">
        <f>(C20-K20)*(SQRT(10))/(SQRT(D20^2+L20^2))</f>
        <v>4.030179394287015</v>
      </c>
      <c r="N20" s="3">
        <f t="shared" si="2"/>
        <v>1</v>
      </c>
      <c r="O20" s="3">
        <v>32.619999999999997</v>
      </c>
      <c r="P20" s="3">
        <v>6.84</v>
      </c>
      <c r="Q20" s="3">
        <v>44.71</v>
      </c>
      <c r="R20" s="3">
        <v>5.86</v>
      </c>
      <c r="S20" s="3">
        <v>32.83</v>
      </c>
      <c r="T20" s="3">
        <v>4.41</v>
      </c>
      <c r="U20" s="3">
        <f t="shared" si="3"/>
        <v>-8.1598051155402335E-2</v>
      </c>
      <c r="V20" s="3">
        <f t="shared" si="4"/>
        <v>0</v>
      </c>
      <c r="W20" s="3">
        <v>34.200000000000003</v>
      </c>
      <c r="X20" s="3">
        <v>7.13</v>
      </c>
      <c r="Y20" s="3">
        <f>(O20-W20)*(SQRT(10))/(SQRT(P20^2+X20^2))</f>
        <v>-0.50568739033222843</v>
      </c>
      <c r="Z20" s="3">
        <f t="shared" si="5"/>
        <v>0</v>
      </c>
    </row>
    <row r="21" spans="1:26" s="3" customFormat="1" x14ac:dyDescent="0.35">
      <c r="B21" s="3" t="s">
        <v>32</v>
      </c>
      <c r="C21" s="3">
        <v>33.25</v>
      </c>
      <c r="D21" s="3">
        <v>8</v>
      </c>
      <c r="E21" s="3">
        <v>39.229999999999997</v>
      </c>
      <c r="F21" s="3">
        <v>6.73</v>
      </c>
      <c r="G21" s="3">
        <v>25.96</v>
      </c>
      <c r="H21" s="3">
        <v>5.42</v>
      </c>
      <c r="I21" s="3">
        <f t="shared" si="0"/>
        <v>2.3856622868387745</v>
      </c>
      <c r="J21" s="3">
        <f t="shared" si="1"/>
        <v>1</v>
      </c>
      <c r="K21" s="3">
        <v>27.17</v>
      </c>
      <c r="L21" s="3">
        <v>5.13</v>
      </c>
      <c r="M21" s="3">
        <f>(C21-K21)*(SQRT(10))/(SQRT(D21^2+L21^2))</f>
        <v>2.0231080024936521</v>
      </c>
      <c r="N21" s="3">
        <f t="shared" si="2"/>
        <v>1</v>
      </c>
      <c r="O21" s="3">
        <v>29.62</v>
      </c>
      <c r="P21" s="3">
        <v>7.02</v>
      </c>
      <c r="Q21" s="3">
        <v>38.659999999999997</v>
      </c>
      <c r="R21" s="3">
        <v>6.2</v>
      </c>
      <c r="S21" s="3">
        <v>31.26</v>
      </c>
      <c r="T21" s="3">
        <v>4.34</v>
      </c>
      <c r="U21" s="3">
        <f t="shared" si="3"/>
        <v>-0.62837555185195415</v>
      </c>
      <c r="V21" s="3">
        <f t="shared" si="4"/>
        <v>0</v>
      </c>
      <c r="W21" s="3">
        <v>27.48</v>
      </c>
      <c r="X21" s="3">
        <v>5.88</v>
      </c>
      <c r="Y21" s="3">
        <f>(O21-W21)*(SQRT(10))/(SQRT(P21^2+X21^2))</f>
        <v>0.73900913979352756</v>
      </c>
      <c r="Z21" s="3">
        <f t="shared" si="5"/>
        <v>0</v>
      </c>
    </row>
    <row r="22" spans="1:26" s="1" customFormat="1" x14ac:dyDescent="0.35">
      <c r="B22" s="1" t="s">
        <v>22</v>
      </c>
      <c r="C22" s="1">
        <v>76.58</v>
      </c>
      <c r="D22" s="1">
        <v>2.04</v>
      </c>
      <c r="E22" s="1">
        <v>72.83</v>
      </c>
      <c r="F22" s="1">
        <v>3.6</v>
      </c>
      <c r="G22" s="1">
        <v>71.34</v>
      </c>
      <c r="H22" s="1">
        <v>5.36</v>
      </c>
      <c r="I22" s="1">
        <f t="shared" si="0"/>
        <v>2.8892919509488411</v>
      </c>
      <c r="J22" s="1">
        <f t="shared" si="1"/>
        <v>1</v>
      </c>
      <c r="K22" s="1">
        <v>71.61</v>
      </c>
      <c r="L22" s="1">
        <v>5.36</v>
      </c>
      <c r="M22" s="1">
        <f>(C22-K22)*(SQRT(10))/(SQRT(D22^2+L22^2))</f>
        <v>2.7404162206518605</v>
      </c>
      <c r="N22" s="1">
        <f t="shared" si="2"/>
        <v>1</v>
      </c>
      <c r="O22" s="1">
        <v>74.02</v>
      </c>
      <c r="P22" s="1">
        <v>2.2000000000000002</v>
      </c>
      <c r="Q22" s="1">
        <v>73.599999999999994</v>
      </c>
      <c r="R22" s="1">
        <v>1.74</v>
      </c>
      <c r="S22" s="1">
        <v>71.63</v>
      </c>
      <c r="T22" s="1">
        <v>5.38</v>
      </c>
      <c r="U22" s="1">
        <f t="shared" si="3"/>
        <v>1.3002887220560386</v>
      </c>
      <c r="V22" s="1">
        <f t="shared" si="4"/>
        <v>0</v>
      </c>
      <c r="W22" s="1">
        <v>73.14</v>
      </c>
      <c r="X22" s="1">
        <v>2.17</v>
      </c>
      <c r="Y22" s="1">
        <f>(O22-W22)*(SQRT(10))/(SQRT(P22^2+X22^2))</f>
        <v>0.90054620318111123</v>
      </c>
      <c r="Z22" s="1">
        <f t="shared" si="5"/>
        <v>0</v>
      </c>
    </row>
    <row r="23" spans="1:26" s="1" customFormat="1" x14ac:dyDescent="0.35">
      <c r="B23" s="1" t="s">
        <v>23</v>
      </c>
      <c r="C23" s="1">
        <v>73.19</v>
      </c>
      <c r="D23" s="1">
        <v>5.3</v>
      </c>
      <c r="E23" s="1">
        <v>72.03</v>
      </c>
      <c r="F23" s="1">
        <v>2.89</v>
      </c>
      <c r="G23" s="1">
        <v>71.88</v>
      </c>
      <c r="H23" s="1">
        <v>5.81</v>
      </c>
      <c r="I23" s="1">
        <f t="shared" si="0"/>
        <v>0.52676284731145651</v>
      </c>
      <c r="J23" s="1">
        <f t="shared" si="1"/>
        <v>0</v>
      </c>
      <c r="K23" s="1">
        <v>70.48</v>
      </c>
      <c r="L23" s="1">
        <v>6.23</v>
      </c>
      <c r="M23" s="1">
        <f>(C23-K23)*(SQRT(10))/(SQRT(D23^2+L23^2))</f>
        <v>1.0477238236843827</v>
      </c>
      <c r="N23" s="1">
        <f t="shared" si="2"/>
        <v>0</v>
      </c>
      <c r="O23" s="1">
        <v>72.95</v>
      </c>
      <c r="P23" s="1">
        <v>2.72</v>
      </c>
      <c r="Q23" s="1">
        <v>73.010000000000005</v>
      </c>
      <c r="R23" s="1">
        <v>2.0499999999999998</v>
      </c>
      <c r="S23" s="1">
        <v>71.47</v>
      </c>
      <c r="T23" s="1">
        <v>3.29</v>
      </c>
      <c r="U23" s="1">
        <f t="shared" si="3"/>
        <v>1.0963714958228341</v>
      </c>
      <c r="V23" s="1">
        <f t="shared" si="4"/>
        <v>0</v>
      </c>
      <c r="W23" s="1">
        <v>71.680000000000007</v>
      </c>
      <c r="X23" s="1">
        <v>3.91</v>
      </c>
      <c r="Y23" s="1">
        <f>(O23-W23)*(SQRT(10))/(SQRT(P23^2+X23^2))</f>
        <v>0.84317936816298256</v>
      </c>
      <c r="Z23" s="1">
        <f t="shared" si="5"/>
        <v>0</v>
      </c>
    </row>
    <row r="24" spans="1:26" s="1" customFormat="1" x14ac:dyDescent="0.35">
      <c r="B24" s="1" t="s">
        <v>24</v>
      </c>
      <c r="C24" s="1">
        <v>72.260000000000005</v>
      </c>
      <c r="D24" s="1">
        <v>5.23</v>
      </c>
      <c r="E24" s="1">
        <v>72.03</v>
      </c>
      <c r="F24" s="1">
        <v>2.89</v>
      </c>
      <c r="G24" s="1">
        <v>71.88</v>
      </c>
      <c r="H24" s="1">
        <v>5.81</v>
      </c>
      <c r="I24" s="1">
        <f t="shared" si="0"/>
        <v>0.15372022383205705</v>
      </c>
      <c r="J24" s="1">
        <f t="shared" si="1"/>
        <v>0</v>
      </c>
      <c r="K24" s="1">
        <v>70.48</v>
      </c>
      <c r="L24" s="1">
        <v>6.23</v>
      </c>
      <c r="M24" s="1">
        <f>(C24-K24)*(SQRT(10))/(SQRT(D24^2+L24^2))</f>
        <v>0.69199541731243397</v>
      </c>
      <c r="N24" s="1">
        <f t="shared" si="2"/>
        <v>0</v>
      </c>
      <c r="O24" s="1">
        <v>71.099999999999994</v>
      </c>
      <c r="P24" s="1">
        <v>4.76</v>
      </c>
      <c r="Q24" s="1">
        <v>72.98</v>
      </c>
      <c r="R24" s="1">
        <v>2.1</v>
      </c>
      <c r="S24" s="1">
        <v>71.47</v>
      </c>
      <c r="T24" s="1">
        <v>3.29</v>
      </c>
      <c r="U24" s="1">
        <f t="shared" si="3"/>
        <v>-0.2022078323871587</v>
      </c>
      <c r="V24" s="1">
        <f t="shared" si="4"/>
        <v>0</v>
      </c>
      <c r="W24" s="1">
        <v>71.680000000000007</v>
      </c>
      <c r="X24" s="1">
        <v>3.91</v>
      </c>
      <c r="Y24" s="1">
        <f>(O24-W24)*(SQRT(10))/(SQRT(P24^2+X24^2))</f>
        <v>-0.29774653021517983</v>
      </c>
      <c r="Z24" s="1">
        <f t="shared" si="5"/>
        <v>0</v>
      </c>
    </row>
    <row r="25" spans="1:26" s="2" customFormat="1" x14ac:dyDescent="0.35">
      <c r="B25" s="2" t="s">
        <v>26</v>
      </c>
      <c r="C25" s="2">
        <v>70.8</v>
      </c>
      <c r="D25" s="2">
        <v>4.83</v>
      </c>
      <c r="E25" s="2">
        <v>68.48</v>
      </c>
      <c r="F25" s="2">
        <v>5.68</v>
      </c>
      <c r="G25" s="2">
        <v>68.150000000000006</v>
      </c>
      <c r="H25" s="2">
        <v>4.5199999999999996</v>
      </c>
      <c r="I25" s="2">
        <f t="shared" si="0"/>
        <v>1.2668076894888962</v>
      </c>
      <c r="J25" s="2">
        <f t="shared" si="1"/>
        <v>0</v>
      </c>
      <c r="K25" s="2">
        <v>66.709999999999994</v>
      </c>
      <c r="L25" s="2">
        <v>7.75</v>
      </c>
      <c r="M25" s="2">
        <f>(C25-K25)*(SQRT(10))/(SQRT(D25^2+L25^2))</f>
        <v>1.4163241991689459</v>
      </c>
      <c r="N25" s="2">
        <f t="shared" si="2"/>
        <v>0</v>
      </c>
      <c r="O25" s="2">
        <v>68.83</v>
      </c>
      <c r="P25" s="2">
        <v>4.37</v>
      </c>
      <c r="Q25" s="2">
        <v>69.45</v>
      </c>
      <c r="R25" s="2">
        <v>3.38</v>
      </c>
      <c r="S25" s="2">
        <v>66.47</v>
      </c>
      <c r="T25" s="2">
        <v>5.45</v>
      </c>
      <c r="U25" s="2">
        <f t="shared" si="3"/>
        <v>1.0683283709143498</v>
      </c>
      <c r="V25" s="2">
        <f t="shared" si="4"/>
        <v>0</v>
      </c>
      <c r="W25" s="2">
        <v>68.42</v>
      </c>
      <c r="X25" s="2">
        <v>3.21</v>
      </c>
      <c r="Y25" s="2">
        <f>(O25-W25)*(SQRT(10))/(SQRT(P25^2+X25^2))</f>
        <v>0.23911278933366034</v>
      </c>
      <c r="Z25" s="2">
        <f t="shared" si="5"/>
        <v>0</v>
      </c>
    </row>
    <row r="26" spans="1:26" s="2" customFormat="1" x14ac:dyDescent="0.35">
      <c r="A26" s="2" t="s">
        <v>34</v>
      </c>
      <c r="B26" s="2" t="s">
        <v>27</v>
      </c>
      <c r="C26" s="2">
        <v>71.61</v>
      </c>
      <c r="D26" s="2">
        <v>3.67</v>
      </c>
      <c r="E26" s="2">
        <v>69.62</v>
      </c>
      <c r="F26" s="2">
        <v>3.46</v>
      </c>
      <c r="G26" s="2">
        <v>66.790000000000006</v>
      </c>
      <c r="H26" s="2">
        <v>6.75</v>
      </c>
      <c r="I26" s="2">
        <f t="shared" si="0"/>
        <v>1.9838347651438677</v>
      </c>
      <c r="J26" s="2">
        <f t="shared" si="1"/>
        <v>1</v>
      </c>
      <c r="K26" s="2">
        <v>66.11</v>
      </c>
      <c r="L26" s="2">
        <v>8.15</v>
      </c>
      <c r="M26" s="2">
        <f>(C26-K26)*(SQRT(10))/(SQRT(D26^2+L26^2))</f>
        <v>1.9458648525676705</v>
      </c>
      <c r="N26" s="2">
        <f t="shared" si="2"/>
        <v>1</v>
      </c>
      <c r="O26" s="2">
        <v>66.19</v>
      </c>
      <c r="P26" s="2">
        <v>5.57</v>
      </c>
      <c r="Q26" s="2">
        <v>68.11</v>
      </c>
      <c r="R26" s="2">
        <v>4.49</v>
      </c>
      <c r="S26" s="2">
        <v>62.79</v>
      </c>
      <c r="T26" s="2">
        <v>4.8899999999999997</v>
      </c>
      <c r="U26" s="2">
        <f t="shared" si="3"/>
        <v>1.4505959051007802</v>
      </c>
      <c r="V26" s="2">
        <f t="shared" si="4"/>
        <v>0</v>
      </c>
      <c r="W26" s="2">
        <v>63.62</v>
      </c>
      <c r="X26" s="2">
        <v>7.72</v>
      </c>
      <c r="Y26" s="2">
        <f>(O26-W26)*(SQRT(10))/(SQRT(P26^2+X26^2))</f>
        <v>0.85371554019699647</v>
      </c>
      <c r="Z26" s="2">
        <f t="shared" si="5"/>
        <v>0</v>
      </c>
    </row>
    <row r="27" spans="1:26" s="2" customFormat="1" x14ac:dyDescent="0.35">
      <c r="B27" s="2" t="s">
        <v>28</v>
      </c>
      <c r="C27" s="2">
        <v>71.02</v>
      </c>
      <c r="D27" s="2">
        <v>4.71</v>
      </c>
      <c r="E27" s="2">
        <v>69.62</v>
      </c>
      <c r="F27" s="2">
        <v>3.46</v>
      </c>
      <c r="G27" s="2">
        <v>66.790000000000006</v>
      </c>
      <c r="H27" s="2">
        <v>6.75</v>
      </c>
      <c r="I27" s="2">
        <f t="shared" si="0"/>
        <v>1.6251618365662766</v>
      </c>
      <c r="J27" s="2">
        <f t="shared" si="1"/>
        <v>0</v>
      </c>
      <c r="K27" s="2">
        <v>66.11</v>
      </c>
      <c r="L27" s="2">
        <v>8.15</v>
      </c>
      <c r="M27" s="2">
        <f>(C27-K27)*(SQRT(10))/(SQRT(D27^2+L27^2))</f>
        <v>1.6494853247095123</v>
      </c>
      <c r="N27" s="2">
        <f t="shared" si="2"/>
        <v>0</v>
      </c>
      <c r="O27" s="2">
        <v>62.67</v>
      </c>
      <c r="P27" s="2">
        <v>5.16</v>
      </c>
      <c r="Q27" s="2">
        <v>68.099999999999994</v>
      </c>
      <c r="R27" s="2">
        <v>4.51</v>
      </c>
      <c r="S27" s="2">
        <v>62.79</v>
      </c>
      <c r="T27" s="2">
        <v>4.8899999999999997</v>
      </c>
      <c r="U27" s="2">
        <f t="shared" si="3"/>
        <v>-5.3379378078285973E-2</v>
      </c>
      <c r="V27" s="2">
        <f t="shared" si="4"/>
        <v>0</v>
      </c>
      <c r="W27" s="2">
        <v>63.62</v>
      </c>
      <c r="X27" s="2">
        <v>7.72</v>
      </c>
      <c r="Y27" s="2">
        <f>(O27-W27)*(SQRT(10))/(SQRT(P27^2+X27^2))</f>
        <v>-0.32352624874041996</v>
      </c>
      <c r="Z27" s="2">
        <f t="shared" si="5"/>
        <v>0</v>
      </c>
    </row>
    <row r="28" spans="1:26" s="2" customFormat="1" x14ac:dyDescent="0.35">
      <c r="B28" s="2" t="s">
        <v>29</v>
      </c>
      <c r="C28" s="2">
        <v>66.62</v>
      </c>
      <c r="D28" s="2">
        <v>5.84</v>
      </c>
      <c r="E28" s="2">
        <v>64.72</v>
      </c>
      <c r="F28" s="2">
        <v>7.16</v>
      </c>
      <c r="G28" s="2">
        <v>64.760000000000005</v>
      </c>
      <c r="H28" s="2">
        <v>8.1300000000000008</v>
      </c>
      <c r="I28" s="2">
        <f t="shared" si="0"/>
        <v>0.58758901179758249</v>
      </c>
      <c r="J28" s="2">
        <f t="shared" si="1"/>
        <v>0</v>
      </c>
      <c r="K28" s="2">
        <v>67.66</v>
      </c>
      <c r="L28" s="2">
        <v>5.28</v>
      </c>
      <c r="M28" s="2">
        <f>(C28-K28)*(SQRT(10))/(SQRT(D28^2+L28^2))</f>
        <v>-0.41772795488846493</v>
      </c>
      <c r="N28" s="2">
        <f t="shared" si="2"/>
        <v>0</v>
      </c>
      <c r="O28" s="2">
        <v>57.74</v>
      </c>
      <c r="P28" s="2">
        <v>7.03</v>
      </c>
      <c r="Q28" s="2">
        <v>64.680000000000007</v>
      </c>
      <c r="R28" s="2">
        <v>4.45</v>
      </c>
      <c r="S28" s="2">
        <v>55.45</v>
      </c>
      <c r="T28" s="2">
        <v>7.81</v>
      </c>
      <c r="U28" s="2">
        <f t="shared" si="3"/>
        <v>0.6891559509441505</v>
      </c>
      <c r="V28" s="2">
        <f t="shared" si="4"/>
        <v>0</v>
      </c>
      <c r="W28" s="2">
        <v>59.72</v>
      </c>
      <c r="X28" s="2">
        <v>2.61</v>
      </c>
      <c r="Y28" s="2">
        <f>(O28-W28)*(SQRT(10))/(SQRT(P28^2+X28^2))</f>
        <v>-0.83496748468330473</v>
      </c>
      <c r="Z28" s="2">
        <f t="shared" si="5"/>
        <v>0</v>
      </c>
    </row>
    <row r="29" spans="1:26" s="3" customFormat="1" x14ac:dyDescent="0.35">
      <c r="B29" s="3" t="s">
        <v>30</v>
      </c>
      <c r="C29" s="3">
        <v>67.42</v>
      </c>
      <c r="D29" s="3">
        <v>4.07</v>
      </c>
      <c r="E29" s="3">
        <v>61.92</v>
      </c>
      <c r="F29" s="3">
        <v>8.26</v>
      </c>
      <c r="G29" s="3">
        <v>57.63</v>
      </c>
      <c r="H29" s="3">
        <v>8.84</v>
      </c>
      <c r="I29" s="3">
        <f t="shared" si="0"/>
        <v>3.1811461862890797</v>
      </c>
      <c r="J29" s="3">
        <f t="shared" si="1"/>
        <v>1</v>
      </c>
      <c r="K29" s="3">
        <v>58.49</v>
      </c>
      <c r="L29" s="3">
        <v>10.92</v>
      </c>
      <c r="M29" s="3">
        <f>(C29-K29)*(SQRT(10))/(SQRT(D29^2+L29^2))</f>
        <v>2.4231678916525774</v>
      </c>
      <c r="N29" s="3">
        <f t="shared" si="2"/>
        <v>1</v>
      </c>
      <c r="O29" s="3">
        <v>51.33</v>
      </c>
      <c r="P29" s="3">
        <v>6.57</v>
      </c>
      <c r="Q29" s="3">
        <v>56.83</v>
      </c>
      <c r="R29" s="3">
        <v>5.93</v>
      </c>
      <c r="S29" s="3">
        <v>44.39</v>
      </c>
      <c r="T29" s="3">
        <v>6.45</v>
      </c>
      <c r="U29" s="3">
        <f t="shared" si="3"/>
        <v>2.3836640092531676</v>
      </c>
      <c r="V29" s="3">
        <f t="shared" si="4"/>
        <v>1</v>
      </c>
      <c r="W29" s="3">
        <v>45.52</v>
      </c>
      <c r="X29" s="3">
        <v>10.72</v>
      </c>
      <c r="Y29" s="3">
        <f>(O29-W29)*(SQRT(10))/(SQRT(P29^2+X29^2))</f>
        <v>1.4612789752861473</v>
      </c>
      <c r="Z29" s="3">
        <f t="shared" si="5"/>
        <v>0</v>
      </c>
    </row>
    <row r="30" spans="1:26" s="3" customFormat="1" x14ac:dyDescent="0.35">
      <c r="B30" s="3" t="s">
        <v>31</v>
      </c>
      <c r="C30" s="3">
        <v>60.79</v>
      </c>
      <c r="D30" s="3">
        <v>11.05</v>
      </c>
      <c r="E30" s="3">
        <v>56.18</v>
      </c>
      <c r="F30" s="3">
        <v>9.0299999999999994</v>
      </c>
      <c r="G30" s="3">
        <v>56.32</v>
      </c>
      <c r="H30" s="3">
        <v>3.7</v>
      </c>
      <c r="I30" s="3">
        <f t="shared" si="0"/>
        <v>1.213024663572382</v>
      </c>
      <c r="J30" s="3">
        <f t="shared" si="1"/>
        <v>0</v>
      </c>
      <c r="K30" s="3">
        <v>58.49</v>
      </c>
      <c r="L30" s="3">
        <v>7.8</v>
      </c>
      <c r="M30" s="3">
        <f>(C30-K30)*(SQRT(10))/(SQRT(D30^2+L30^2))</f>
        <v>0.53773775683969138</v>
      </c>
      <c r="N30" s="3">
        <f t="shared" si="2"/>
        <v>0</v>
      </c>
      <c r="O30" s="3">
        <v>44.47</v>
      </c>
      <c r="P30" s="3">
        <v>7.21</v>
      </c>
      <c r="Q30" s="3">
        <v>49.97</v>
      </c>
      <c r="R30" s="3">
        <v>7.33</v>
      </c>
      <c r="S30" s="3">
        <v>38.14</v>
      </c>
      <c r="T30" s="3">
        <v>4.95</v>
      </c>
      <c r="U30" s="3">
        <f t="shared" si="3"/>
        <v>2.2888167972304316</v>
      </c>
      <c r="V30" s="3">
        <f t="shared" si="4"/>
        <v>1</v>
      </c>
      <c r="W30" s="3">
        <v>44.48</v>
      </c>
      <c r="X30" s="3">
        <v>9.1999999999999993</v>
      </c>
      <c r="Y30" s="3">
        <f>(O30-W30)*(SQRT(10))/(SQRT(P30^2+X30^2))</f>
        <v>-2.7054302580865287E-3</v>
      </c>
      <c r="Z30" s="3">
        <f t="shared" si="5"/>
        <v>0</v>
      </c>
    </row>
    <row r="31" spans="1:26" s="3" customFormat="1" x14ac:dyDescent="0.35">
      <c r="B31" s="3" t="s">
        <v>32</v>
      </c>
      <c r="C31" s="3">
        <v>60.54</v>
      </c>
      <c r="D31" s="3">
        <v>7.37</v>
      </c>
      <c r="E31" s="3">
        <v>57.45</v>
      </c>
      <c r="F31" s="3">
        <v>7.71</v>
      </c>
      <c r="G31" s="3">
        <v>50.13</v>
      </c>
      <c r="H31" s="3">
        <v>7.12</v>
      </c>
      <c r="I31" s="3">
        <f t="shared" si="0"/>
        <v>3.2124228919151423</v>
      </c>
      <c r="J31" s="3">
        <f t="shared" si="1"/>
        <v>1</v>
      </c>
      <c r="K31" s="3">
        <v>52.2</v>
      </c>
      <c r="L31" s="3">
        <v>9.57</v>
      </c>
      <c r="M31" s="3">
        <f>(C31-K31)*(SQRT(10))/(SQRT(D31^2+L31^2))</f>
        <v>2.1834121652153105</v>
      </c>
      <c r="N31" s="3">
        <f t="shared" si="2"/>
        <v>1</v>
      </c>
      <c r="O31" s="3">
        <v>40.65</v>
      </c>
      <c r="P31" s="3">
        <v>5.59</v>
      </c>
      <c r="Q31" s="3">
        <v>39.72</v>
      </c>
      <c r="R31" s="3">
        <v>5.44</v>
      </c>
      <c r="S31" s="3">
        <v>33.82</v>
      </c>
      <c r="T31" s="3">
        <v>5.4</v>
      </c>
      <c r="U31" s="3">
        <f t="shared" si="3"/>
        <v>2.7789012593392695</v>
      </c>
      <c r="V31" s="3">
        <f t="shared" si="4"/>
        <v>1</v>
      </c>
      <c r="W31" s="3">
        <v>40.4</v>
      </c>
      <c r="X31" s="3">
        <v>7.91</v>
      </c>
      <c r="Y31" s="3">
        <f>(O31-W31)*(SQRT(10))/(SQRT(P31^2+X31^2))</f>
        <v>8.1620845578365353E-2</v>
      </c>
      <c r="Z31" s="3">
        <f t="shared" si="5"/>
        <v>0</v>
      </c>
    </row>
    <row r="32" spans="1:26" s="1" customFormat="1" x14ac:dyDescent="0.35">
      <c r="B32" s="1" t="s">
        <v>22</v>
      </c>
      <c r="C32" s="1">
        <v>72.150000000000006</v>
      </c>
      <c r="D32" s="1">
        <v>3.13</v>
      </c>
      <c r="E32" s="1">
        <v>69</v>
      </c>
      <c r="F32" s="1">
        <v>3.88</v>
      </c>
      <c r="G32" s="1">
        <v>68.33</v>
      </c>
      <c r="H32" s="1">
        <v>1.98</v>
      </c>
      <c r="I32" s="1">
        <f t="shared" si="0"/>
        <v>3.2615875786386206</v>
      </c>
      <c r="J32" s="1">
        <f t="shared" si="1"/>
        <v>1</v>
      </c>
      <c r="K32" s="1">
        <v>67.540000000000006</v>
      </c>
      <c r="L32" s="1">
        <v>1.51</v>
      </c>
      <c r="M32" s="1">
        <f>(C32-K32)*(SQRT(10))/(SQRT(D32^2+L32^2))</f>
        <v>4.1948978737155649</v>
      </c>
      <c r="N32" s="1">
        <f t="shared" si="2"/>
        <v>1</v>
      </c>
      <c r="O32" s="1">
        <v>69.86</v>
      </c>
      <c r="P32" s="1">
        <v>3.23</v>
      </c>
      <c r="Q32" s="1">
        <v>68.05</v>
      </c>
      <c r="R32" s="1">
        <v>2.46</v>
      </c>
      <c r="S32" s="1">
        <v>68.87</v>
      </c>
      <c r="T32" s="1">
        <v>2.75</v>
      </c>
      <c r="U32" s="1">
        <f t="shared" si="3"/>
        <v>0.73799673818360478</v>
      </c>
      <c r="V32" s="1">
        <f t="shared" si="4"/>
        <v>0</v>
      </c>
      <c r="W32" s="1">
        <v>72.08</v>
      </c>
      <c r="X32" s="1">
        <v>3.06</v>
      </c>
      <c r="Y32" s="1">
        <f>(O32-W32)*(SQRT(10))/(SQRT(P32^2+X32^2))</f>
        <v>-1.5778247614035203</v>
      </c>
      <c r="Z32" s="1">
        <f t="shared" si="5"/>
        <v>0</v>
      </c>
    </row>
    <row r="33" spans="1:26" s="1" customFormat="1" x14ac:dyDescent="0.35">
      <c r="B33" s="1" t="s">
        <v>23</v>
      </c>
      <c r="C33" s="1">
        <v>69.37</v>
      </c>
      <c r="D33" s="1">
        <v>2.64</v>
      </c>
      <c r="E33" s="1">
        <v>67.06</v>
      </c>
      <c r="F33" s="1">
        <v>3.44</v>
      </c>
      <c r="G33" s="1">
        <v>66.86</v>
      </c>
      <c r="H33" s="1">
        <v>3.28</v>
      </c>
      <c r="I33" s="1">
        <f t="shared" si="0"/>
        <v>1.8851410474956733</v>
      </c>
      <c r="J33" s="1">
        <f t="shared" si="1"/>
        <v>1</v>
      </c>
      <c r="K33" s="1">
        <v>67.05</v>
      </c>
      <c r="L33" s="1">
        <v>2.75</v>
      </c>
      <c r="M33" s="1">
        <f>(C33-K33)*(SQRT(10))/(SQRT(D33^2+L33^2))</f>
        <v>1.924526059029007</v>
      </c>
      <c r="N33" s="1">
        <f t="shared" si="2"/>
        <v>1</v>
      </c>
      <c r="O33" s="1">
        <v>68.25</v>
      </c>
      <c r="P33" s="1">
        <v>3.19</v>
      </c>
      <c r="Q33" s="1">
        <v>66.03</v>
      </c>
      <c r="R33" s="1">
        <v>1.75</v>
      </c>
      <c r="S33" s="1">
        <v>67.41</v>
      </c>
      <c r="T33" s="1">
        <v>3.08</v>
      </c>
      <c r="U33" s="1">
        <f t="shared" si="3"/>
        <v>0.59904564914936453</v>
      </c>
      <c r="V33" s="1">
        <f t="shared" si="4"/>
        <v>0</v>
      </c>
      <c r="W33" s="1">
        <v>68.42</v>
      </c>
      <c r="X33" s="1">
        <v>2.5299999999999998</v>
      </c>
      <c r="Y33" s="1">
        <f>(O33-W33)*(SQRT(10))/(SQRT(P33^2+X33^2))</f>
        <v>-0.132037092556228</v>
      </c>
      <c r="Z33" s="1">
        <f t="shared" si="5"/>
        <v>0</v>
      </c>
    </row>
    <row r="34" spans="1:26" s="1" customFormat="1" x14ac:dyDescent="0.35">
      <c r="B34" s="1" t="s">
        <v>24</v>
      </c>
      <c r="C34" s="1">
        <v>67.73</v>
      </c>
      <c r="D34" s="1">
        <v>3.53</v>
      </c>
      <c r="E34" s="1">
        <v>67.06</v>
      </c>
      <c r="F34" s="1">
        <v>3.44</v>
      </c>
      <c r="G34" s="1">
        <v>66.86</v>
      </c>
      <c r="H34" s="1">
        <v>3.28</v>
      </c>
      <c r="I34" s="1">
        <f t="shared" si="0"/>
        <v>0.57094554849324808</v>
      </c>
      <c r="J34" s="1">
        <f t="shared" si="1"/>
        <v>0</v>
      </c>
      <c r="K34" s="1">
        <v>67.05</v>
      </c>
      <c r="L34" s="1">
        <v>2.75</v>
      </c>
      <c r="M34" s="1">
        <f>(C34-K34)*(SQRT(10))/(SQRT(D34^2+L34^2))</f>
        <v>0.48055157071829907</v>
      </c>
      <c r="N34" s="1">
        <f t="shared" si="2"/>
        <v>0</v>
      </c>
      <c r="O34" s="1">
        <v>66.06</v>
      </c>
      <c r="P34" s="1">
        <v>2.11</v>
      </c>
      <c r="Q34" s="1">
        <v>66.03</v>
      </c>
      <c r="R34" s="1">
        <v>1.75</v>
      </c>
      <c r="S34" s="1">
        <v>67.41</v>
      </c>
      <c r="T34" s="1">
        <v>3.08</v>
      </c>
      <c r="U34" s="1">
        <f t="shared" si="3"/>
        <v>-1.1434725639950982</v>
      </c>
      <c r="V34" s="1">
        <f t="shared" si="4"/>
        <v>0</v>
      </c>
      <c r="W34" s="1">
        <v>68.42</v>
      </c>
      <c r="X34" s="1">
        <v>2.5299999999999998</v>
      </c>
      <c r="Y34" s="1">
        <f>(O34-W34)*(SQRT(10))/(SQRT(P34^2+X34^2))</f>
        <v>-2.2653593410067376</v>
      </c>
      <c r="Z34" s="1">
        <f t="shared" si="5"/>
        <v>0</v>
      </c>
    </row>
    <row r="35" spans="1:26" s="2" customFormat="1" x14ac:dyDescent="0.35">
      <c r="B35" s="2" t="s">
        <v>26</v>
      </c>
      <c r="C35" s="2">
        <v>66.08</v>
      </c>
      <c r="D35" s="2">
        <v>3.83</v>
      </c>
      <c r="E35" s="2">
        <v>65.52</v>
      </c>
      <c r="F35" s="2">
        <v>4.33</v>
      </c>
      <c r="G35" s="2">
        <v>64.77</v>
      </c>
      <c r="H35" s="2">
        <v>4.6500000000000004</v>
      </c>
      <c r="I35" s="2">
        <f t="shared" si="0"/>
        <v>0.68765314657719823</v>
      </c>
      <c r="J35" s="2">
        <f t="shared" si="1"/>
        <v>0</v>
      </c>
      <c r="K35" s="2">
        <v>64.59</v>
      </c>
      <c r="L35" s="2">
        <v>4.42</v>
      </c>
      <c r="M35" s="2">
        <f>(C35-K35)*(SQRT(10))/(SQRT(D35^2+L35^2))</f>
        <v>0.80563730225517904</v>
      </c>
      <c r="N35" s="2">
        <f t="shared" si="2"/>
        <v>0</v>
      </c>
      <c r="O35" s="2">
        <v>62.36</v>
      </c>
      <c r="P35" s="2">
        <v>3.81</v>
      </c>
      <c r="Q35" s="2">
        <v>63.95</v>
      </c>
      <c r="R35" s="2">
        <v>3.71</v>
      </c>
      <c r="S35" s="2">
        <v>62.77</v>
      </c>
      <c r="T35" s="2">
        <v>3.67</v>
      </c>
      <c r="U35" s="2">
        <f t="shared" si="3"/>
        <v>-0.24508752215154442</v>
      </c>
      <c r="V35" s="2">
        <f t="shared" si="4"/>
        <v>0</v>
      </c>
      <c r="W35" s="2">
        <v>66.16</v>
      </c>
      <c r="X35" s="2">
        <v>3.22</v>
      </c>
      <c r="Y35" s="2">
        <f>(O35-W35)*(SQRT(10))/(SQRT(P35^2+X35^2))</f>
        <v>-2.4089020273717918</v>
      </c>
      <c r="Z35" s="2">
        <f t="shared" si="5"/>
        <v>0</v>
      </c>
    </row>
    <row r="36" spans="1:26" s="2" customFormat="1" x14ac:dyDescent="0.35">
      <c r="A36" s="2" t="s">
        <v>35</v>
      </c>
      <c r="B36" s="2" t="s">
        <v>27</v>
      </c>
      <c r="C36" s="2">
        <v>65.09</v>
      </c>
      <c r="D36" s="2">
        <v>4.12</v>
      </c>
      <c r="E36" s="2">
        <v>62.51</v>
      </c>
      <c r="F36" s="2">
        <v>2.37</v>
      </c>
      <c r="G36" s="2">
        <v>64.760000000000005</v>
      </c>
      <c r="H36" s="2">
        <v>4.8600000000000003</v>
      </c>
      <c r="I36" s="2">
        <f t="shared" si="0"/>
        <v>0.16378835314004608</v>
      </c>
      <c r="J36" s="2">
        <f t="shared" si="1"/>
        <v>0</v>
      </c>
      <c r="K36" s="2">
        <v>62.41</v>
      </c>
      <c r="L36" s="2">
        <v>4.41</v>
      </c>
      <c r="M36" s="2">
        <f>(C36-K36)*(SQRT(10))/(SQRT(D36^2+L36^2))</f>
        <v>1.4042677369359156</v>
      </c>
      <c r="N36" s="2">
        <f t="shared" si="2"/>
        <v>0</v>
      </c>
      <c r="O36" s="2">
        <v>58.22</v>
      </c>
      <c r="P36" s="2">
        <v>2.8</v>
      </c>
      <c r="Q36" s="2">
        <v>61.01</v>
      </c>
      <c r="R36" s="2">
        <v>2.82</v>
      </c>
      <c r="S36" s="2">
        <v>56.5</v>
      </c>
      <c r="T36" s="2">
        <v>2.0099999999999998</v>
      </c>
      <c r="U36" s="2">
        <f t="shared" si="3"/>
        <v>1.5780414217732837</v>
      </c>
      <c r="V36" s="2">
        <f t="shared" si="4"/>
        <v>0</v>
      </c>
      <c r="W36" s="2">
        <v>58.88</v>
      </c>
      <c r="X36" s="2">
        <v>3.38</v>
      </c>
      <c r="Y36" s="2">
        <f>(O36-W36)*(SQRT(10))/(SQRT(P36^2+X36^2))</f>
        <v>-0.47551715778405523</v>
      </c>
      <c r="Z36" s="2">
        <f t="shared" si="5"/>
        <v>0</v>
      </c>
    </row>
    <row r="37" spans="1:26" s="2" customFormat="1" x14ac:dyDescent="0.35">
      <c r="B37" s="2" t="s">
        <v>28</v>
      </c>
      <c r="C37" s="2">
        <v>63.75</v>
      </c>
      <c r="D37" s="2">
        <v>4.67</v>
      </c>
      <c r="E37" s="2">
        <v>62.51</v>
      </c>
      <c r="F37" s="2">
        <v>2.37</v>
      </c>
      <c r="G37" s="2">
        <v>64.760000000000005</v>
      </c>
      <c r="H37" s="2">
        <v>4.8600000000000003</v>
      </c>
      <c r="I37" s="2">
        <f t="shared" si="0"/>
        <v>-0.47386777431314991</v>
      </c>
      <c r="J37" s="2">
        <f t="shared" si="1"/>
        <v>0</v>
      </c>
      <c r="K37" s="2">
        <v>62.41</v>
      </c>
      <c r="L37" s="2">
        <v>4.41</v>
      </c>
      <c r="M37" s="2">
        <f>(C37-K37)*(SQRT(10))/(SQRT(D37^2+L37^2))</f>
        <v>0.6597144182549316</v>
      </c>
      <c r="N37" s="2">
        <f t="shared" si="2"/>
        <v>0</v>
      </c>
      <c r="O37" s="2">
        <v>55.84</v>
      </c>
      <c r="P37" s="2">
        <v>3.24</v>
      </c>
      <c r="Q37" s="2">
        <v>61.01</v>
      </c>
      <c r="R37" s="2">
        <v>2.82</v>
      </c>
      <c r="S37" s="2">
        <v>56.5</v>
      </c>
      <c r="T37" s="2">
        <v>2.0099999999999998</v>
      </c>
      <c r="U37" s="2">
        <f t="shared" si="3"/>
        <v>-0.54738902324785188</v>
      </c>
      <c r="V37" s="2">
        <f t="shared" si="4"/>
        <v>0</v>
      </c>
      <c r="W37" s="2">
        <v>58.88</v>
      </c>
      <c r="X37" s="2">
        <v>3.38</v>
      </c>
      <c r="Y37" s="2">
        <f>(O37-W37)*(SQRT(10))/(SQRT(P37^2+X37^2))</f>
        <v>-2.0532105962114198</v>
      </c>
      <c r="Z37" s="2">
        <f t="shared" si="5"/>
        <v>0</v>
      </c>
    </row>
    <row r="38" spans="1:26" s="2" customFormat="1" x14ac:dyDescent="0.35">
      <c r="B38" s="2" t="s">
        <v>29</v>
      </c>
      <c r="C38" s="2">
        <v>58.27</v>
      </c>
      <c r="D38" s="2">
        <v>4.05</v>
      </c>
      <c r="E38" s="2">
        <v>61.52</v>
      </c>
      <c r="F38" s="2">
        <v>3.32</v>
      </c>
      <c r="G38" s="2">
        <v>59.26</v>
      </c>
      <c r="H38" s="2">
        <v>5.01</v>
      </c>
      <c r="I38" s="2">
        <f t="shared" si="0"/>
        <v>-0.4859566642366166</v>
      </c>
      <c r="J38" s="2">
        <f t="shared" si="1"/>
        <v>0</v>
      </c>
      <c r="K38" s="2">
        <v>60.25</v>
      </c>
      <c r="L38" s="2">
        <v>4.37</v>
      </c>
      <c r="M38" s="2">
        <f>(C38-K38)*(SQRT(10))/(SQRT(D38^2+L38^2))</f>
        <v>-1.0508837677652845</v>
      </c>
      <c r="N38" s="2">
        <f t="shared" si="2"/>
        <v>0</v>
      </c>
      <c r="O38" s="2">
        <v>53.61</v>
      </c>
      <c r="P38" s="2">
        <v>2.8</v>
      </c>
      <c r="Q38" s="2">
        <v>58.91</v>
      </c>
      <c r="R38" s="2">
        <v>2.37</v>
      </c>
      <c r="S38" s="2">
        <v>51.61</v>
      </c>
      <c r="T38" s="2">
        <v>2.9</v>
      </c>
      <c r="U38" s="2">
        <f t="shared" si="3"/>
        <v>1.5689290811054724</v>
      </c>
      <c r="V38" s="2">
        <f t="shared" si="4"/>
        <v>0</v>
      </c>
      <c r="W38" s="2">
        <v>52.02</v>
      </c>
      <c r="X38" s="2">
        <v>1.05</v>
      </c>
      <c r="Y38" s="2">
        <f>(O38-W38)*(SQRT(10))/(SQRT(P38^2+X38^2))</f>
        <v>1.6813868631631281</v>
      </c>
      <c r="Z38" s="2">
        <f t="shared" si="5"/>
        <v>0</v>
      </c>
    </row>
    <row r="39" spans="1:26" s="3" customFormat="1" x14ac:dyDescent="0.35">
      <c r="B39" s="3" t="s">
        <v>30</v>
      </c>
      <c r="C39" s="3">
        <v>57.78</v>
      </c>
      <c r="D39" s="3">
        <v>4.8600000000000003</v>
      </c>
      <c r="E39" s="3">
        <v>54.8</v>
      </c>
      <c r="F39" s="3">
        <v>2.29</v>
      </c>
      <c r="G39" s="3">
        <v>50.66</v>
      </c>
      <c r="H39" s="3">
        <v>5.56</v>
      </c>
      <c r="I39" s="3">
        <f t="shared" si="0"/>
        <v>3.0489443826613156</v>
      </c>
      <c r="J39" s="3">
        <f t="shared" si="1"/>
        <v>1</v>
      </c>
      <c r="K39" s="3">
        <v>50.33</v>
      </c>
      <c r="L39" s="3">
        <v>3.87</v>
      </c>
      <c r="M39" s="3">
        <f>(C39-K39)*(SQRT(10))/(SQRT(D39^2+L39^2))</f>
        <v>3.7921220857975038</v>
      </c>
      <c r="N39" s="3">
        <f t="shared" si="2"/>
        <v>1</v>
      </c>
      <c r="O39" s="3">
        <v>47.61</v>
      </c>
      <c r="P39" s="3">
        <v>3.65</v>
      </c>
      <c r="Q39" s="3">
        <v>51.35</v>
      </c>
      <c r="R39" s="3">
        <v>2.41</v>
      </c>
      <c r="S39" s="3">
        <v>41.07</v>
      </c>
      <c r="T39" s="3">
        <v>2.31</v>
      </c>
      <c r="U39" s="3">
        <f t="shared" si="3"/>
        <v>4.7878244816764663</v>
      </c>
      <c r="V39" s="3">
        <f t="shared" si="4"/>
        <v>1</v>
      </c>
      <c r="W39" s="3">
        <v>44.72</v>
      </c>
      <c r="X39" s="3">
        <v>4.01</v>
      </c>
      <c r="Y39" s="3">
        <f>(O39-W39)*(SQRT(10))/(SQRT(P39^2+X39^2))</f>
        <v>1.6854077045893447</v>
      </c>
      <c r="Z39" s="3">
        <f t="shared" si="5"/>
        <v>0</v>
      </c>
    </row>
    <row r="40" spans="1:26" s="3" customFormat="1" x14ac:dyDescent="0.35">
      <c r="B40" s="3" t="s">
        <v>31</v>
      </c>
      <c r="C40" s="3">
        <v>51.68</v>
      </c>
      <c r="D40" s="3">
        <v>5.01</v>
      </c>
      <c r="E40" s="3">
        <v>51.01</v>
      </c>
      <c r="F40" s="3">
        <v>3.35</v>
      </c>
      <c r="G40" s="3">
        <v>44.24</v>
      </c>
      <c r="H40" s="3">
        <v>4.5199999999999996</v>
      </c>
      <c r="I40" s="3">
        <f t="shared" si="0"/>
        <v>3.4867573555057327</v>
      </c>
      <c r="J40" s="3">
        <f t="shared" si="1"/>
        <v>1</v>
      </c>
      <c r="K40" s="3">
        <v>45.94</v>
      </c>
      <c r="L40" s="3">
        <v>4.38</v>
      </c>
      <c r="M40" s="3">
        <f>(C40-K40)*(SQRT(10))/(SQRT(D40^2+L40^2))</f>
        <v>2.7276335246400429</v>
      </c>
      <c r="N40" s="3">
        <f t="shared" si="2"/>
        <v>1</v>
      </c>
      <c r="O40" s="3">
        <v>41.87</v>
      </c>
      <c r="P40" s="3">
        <v>2.96</v>
      </c>
      <c r="Q40" s="3">
        <v>46.81</v>
      </c>
      <c r="R40" s="3">
        <v>3.73</v>
      </c>
      <c r="S40" s="3">
        <v>37.950000000000003</v>
      </c>
      <c r="T40" s="3">
        <v>3.2</v>
      </c>
      <c r="U40" s="3">
        <f t="shared" si="3"/>
        <v>2.8437471662291203</v>
      </c>
      <c r="V40" s="3">
        <f t="shared" si="4"/>
        <v>1</v>
      </c>
      <c r="W40" s="3">
        <v>40.72</v>
      </c>
      <c r="X40" s="3">
        <v>1.63</v>
      </c>
      <c r="Y40" s="3">
        <f>(O40-W40)*(SQRT(10))/(SQRT(P40^2+X40^2))</f>
        <v>1.0762008041953173</v>
      </c>
      <c r="Z40" s="3">
        <f t="shared" si="5"/>
        <v>0</v>
      </c>
    </row>
    <row r="41" spans="1:26" s="3" customFormat="1" x14ac:dyDescent="0.35">
      <c r="B41" s="3" t="s">
        <v>32</v>
      </c>
      <c r="C41" s="3">
        <v>47.35</v>
      </c>
      <c r="D41" s="3">
        <v>2.63</v>
      </c>
      <c r="E41" s="3">
        <v>48.06</v>
      </c>
      <c r="F41" s="3">
        <v>3.17</v>
      </c>
      <c r="G41" s="3">
        <v>42.58</v>
      </c>
      <c r="H41" s="3">
        <v>4.59</v>
      </c>
      <c r="I41" s="3">
        <f t="shared" si="0"/>
        <v>2.8513840991777011</v>
      </c>
      <c r="J41" s="3">
        <f t="shared" si="1"/>
        <v>1</v>
      </c>
      <c r="K41" s="3">
        <v>42.43</v>
      </c>
      <c r="L41" s="3">
        <v>4.3899999999999997</v>
      </c>
      <c r="M41" s="3">
        <f>(C41-K41)*(SQRT(10))/(SQRT(D41^2+L41^2))</f>
        <v>3.0402244330738935</v>
      </c>
      <c r="N41" s="3">
        <f t="shared" si="2"/>
        <v>1</v>
      </c>
      <c r="O41" s="3">
        <v>37.869999999999997</v>
      </c>
      <c r="P41" s="3">
        <v>2.92</v>
      </c>
      <c r="Q41" s="3">
        <v>40.29</v>
      </c>
      <c r="R41" s="3">
        <v>3.17</v>
      </c>
      <c r="S41" s="3">
        <v>32.19</v>
      </c>
      <c r="T41" s="3">
        <v>3.05</v>
      </c>
      <c r="U41" s="3">
        <f t="shared" si="3"/>
        <v>4.2538880972509991</v>
      </c>
      <c r="V41" s="3">
        <f t="shared" si="4"/>
        <v>1</v>
      </c>
      <c r="W41" s="3">
        <v>38.619999999999997</v>
      </c>
      <c r="X41" s="3">
        <v>4.42</v>
      </c>
      <c r="Y41" s="3">
        <f>(O41-W41)*(SQRT(10))/(SQRT(P41^2+X41^2))</f>
        <v>-0.4477089361123307</v>
      </c>
      <c r="Z41" s="3">
        <f t="shared" si="5"/>
        <v>0</v>
      </c>
    </row>
    <row r="42" spans="1:26" s="1" customFormat="1" x14ac:dyDescent="0.35">
      <c r="B42" s="1" t="s">
        <v>22</v>
      </c>
      <c r="C42" s="1">
        <v>73.98</v>
      </c>
      <c r="D42" s="1">
        <v>4.38</v>
      </c>
      <c r="E42" s="1">
        <v>74.31</v>
      </c>
      <c r="F42" s="1">
        <v>1.04</v>
      </c>
      <c r="G42" s="1">
        <v>74.260000000000005</v>
      </c>
      <c r="H42" s="1">
        <v>1.53</v>
      </c>
      <c r="I42" s="1">
        <f t="shared" si="0"/>
        <v>-0.19084615951172001</v>
      </c>
      <c r="J42" s="1">
        <f t="shared" si="1"/>
        <v>0</v>
      </c>
      <c r="K42" s="1">
        <v>73.95</v>
      </c>
      <c r="L42" s="1">
        <v>1.35</v>
      </c>
      <c r="M42" s="1">
        <f>(C42-K42)*(SQRT(10))/(SQRT(D42^2+L42^2))</f>
        <v>2.0698566580755164E-2</v>
      </c>
      <c r="N42" s="1">
        <f t="shared" si="2"/>
        <v>0</v>
      </c>
      <c r="O42" s="1">
        <v>74.180000000000007</v>
      </c>
      <c r="P42" s="1">
        <v>0.8</v>
      </c>
      <c r="Q42" s="1">
        <v>74.069999999999993</v>
      </c>
      <c r="R42" s="1">
        <v>1.1499999999999999</v>
      </c>
      <c r="S42" s="1">
        <v>74.12</v>
      </c>
      <c r="T42" s="1">
        <v>0.97</v>
      </c>
      <c r="U42" s="1">
        <f t="shared" si="3"/>
        <v>0.15090340892765453</v>
      </c>
      <c r="V42" s="1">
        <f t="shared" si="4"/>
        <v>0</v>
      </c>
      <c r="W42" s="1">
        <v>75.08</v>
      </c>
      <c r="X42" s="1">
        <v>1.32</v>
      </c>
      <c r="Y42" s="1">
        <f>(O42-W42)*(SQRT(10))/(SQRT(P42^2+X42^2))</f>
        <v>-1.843890680282513</v>
      </c>
      <c r="Z42" s="1">
        <f t="shared" si="5"/>
        <v>0</v>
      </c>
    </row>
    <row r="43" spans="1:26" s="1" customFormat="1" x14ac:dyDescent="0.35">
      <c r="B43" s="1" t="s">
        <v>23</v>
      </c>
      <c r="C43" s="1">
        <v>73.39</v>
      </c>
      <c r="D43" s="1">
        <v>1.5</v>
      </c>
      <c r="E43" s="1">
        <v>73.569999999999993</v>
      </c>
      <c r="F43" s="1">
        <v>1.55</v>
      </c>
      <c r="G43" s="1">
        <v>74.67</v>
      </c>
      <c r="H43" s="1">
        <v>0.55000000000000004</v>
      </c>
      <c r="I43" s="1">
        <f t="shared" si="0"/>
        <v>-2.5335360848123019</v>
      </c>
      <c r="J43" s="1">
        <f t="shared" si="1"/>
        <v>0</v>
      </c>
      <c r="K43" s="1">
        <v>74.22</v>
      </c>
      <c r="L43" s="1">
        <v>0.9</v>
      </c>
      <c r="M43" s="1">
        <f>(C43-K43)*(SQRT(10))/(SQRT(D43^2+L43^2))</f>
        <v>-1.5004356665790355</v>
      </c>
      <c r="N43" s="1">
        <f t="shared" si="2"/>
        <v>0</v>
      </c>
      <c r="O43" s="1">
        <v>72.5</v>
      </c>
      <c r="P43" s="1">
        <v>2.82</v>
      </c>
      <c r="Q43" s="1">
        <v>73.67</v>
      </c>
      <c r="R43" s="1">
        <v>1.25</v>
      </c>
      <c r="S43" s="1">
        <v>73.39</v>
      </c>
      <c r="T43" s="1">
        <v>1.27</v>
      </c>
      <c r="U43" s="1">
        <f t="shared" si="3"/>
        <v>-0.90999856796828438</v>
      </c>
      <c r="V43" s="1">
        <f t="shared" si="4"/>
        <v>0</v>
      </c>
      <c r="W43" s="1">
        <v>72.37</v>
      </c>
      <c r="X43" s="1">
        <v>1.9</v>
      </c>
      <c r="Y43" s="1">
        <f>(O43-W43)*(SQRT(10))/(SQRT(P43^2+X43^2))</f>
        <v>0.12089806709715054</v>
      </c>
      <c r="Z43" s="1">
        <f t="shared" si="5"/>
        <v>0</v>
      </c>
    </row>
    <row r="44" spans="1:26" s="1" customFormat="1" x14ac:dyDescent="0.35">
      <c r="B44" s="1" t="s">
        <v>24</v>
      </c>
      <c r="C44" s="1">
        <v>72.92</v>
      </c>
      <c r="D44" s="1">
        <v>1.32</v>
      </c>
      <c r="E44" s="1">
        <v>73.88</v>
      </c>
      <c r="F44" s="1">
        <v>1.69</v>
      </c>
      <c r="G44" s="1">
        <v>74.75</v>
      </c>
      <c r="H44" s="1">
        <v>0.97</v>
      </c>
      <c r="I44" s="1">
        <f t="shared" si="0"/>
        <v>-3.5327790347570165</v>
      </c>
      <c r="J44" s="1">
        <f t="shared" si="1"/>
        <v>0</v>
      </c>
      <c r="K44" s="1">
        <v>74.25</v>
      </c>
      <c r="L44" s="1">
        <v>0.86</v>
      </c>
      <c r="M44" s="1">
        <f>(C44-K44)*(SQRT(10))/(SQRT(D44^2+L44^2))</f>
        <v>-2.6696280226298001</v>
      </c>
      <c r="N44" s="1">
        <f t="shared" si="2"/>
        <v>0</v>
      </c>
      <c r="O44" s="1">
        <v>71.709999999999994</v>
      </c>
      <c r="P44" s="1">
        <v>2.08</v>
      </c>
      <c r="Q44" s="1">
        <v>73.77</v>
      </c>
      <c r="R44" s="1">
        <v>1.2</v>
      </c>
      <c r="S44" s="1">
        <v>73.86</v>
      </c>
      <c r="T44" s="1">
        <v>1.1299999999999999</v>
      </c>
      <c r="U44" s="1">
        <f t="shared" si="3"/>
        <v>-2.8722121983881039</v>
      </c>
      <c r="V44" s="1">
        <f t="shared" si="4"/>
        <v>0</v>
      </c>
      <c r="W44" s="1">
        <v>72.400000000000006</v>
      </c>
      <c r="X44" s="1">
        <v>1.98</v>
      </c>
      <c r="Y44" s="1">
        <f>(O44-W44)*(SQRT(10))/(SQRT(P44^2+X44^2))</f>
        <v>-0.75981236977969369</v>
      </c>
      <c r="Z44" s="1">
        <f t="shared" si="5"/>
        <v>0</v>
      </c>
    </row>
    <row r="45" spans="1:26" s="2" customFormat="1" x14ac:dyDescent="0.35">
      <c r="B45" s="2" t="s">
        <v>26</v>
      </c>
      <c r="C45" s="2">
        <v>71.28</v>
      </c>
      <c r="D45" s="2">
        <v>2.5099999999999998</v>
      </c>
      <c r="E45" s="2">
        <v>73.739999999999995</v>
      </c>
      <c r="F45" s="2">
        <v>1.61</v>
      </c>
      <c r="G45" s="2">
        <v>73.81</v>
      </c>
      <c r="H45" s="2">
        <v>1.17</v>
      </c>
      <c r="I45" s="2">
        <f t="shared" si="0"/>
        <v>-2.8890240173997412</v>
      </c>
      <c r="J45" s="2">
        <f t="shared" si="1"/>
        <v>0</v>
      </c>
      <c r="K45" s="2">
        <v>73.66</v>
      </c>
      <c r="L45" s="2">
        <v>1.69</v>
      </c>
      <c r="M45" s="2">
        <f>(C45-K45)*(SQRT(10))/(SQRT(D45^2+L45^2))</f>
        <v>-2.4872493258739676</v>
      </c>
      <c r="N45" s="2">
        <f t="shared" si="2"/>
        <v>0</v>
      </c>
      <c r="O45" s="2">
        <v>69.66</v>
      </c>
      <c r="P45" s="2">
        <v>2.11</v>
      </c>
      <c r="Q45" s="2">
        <v>72.209999999999994</v>
      </c>
      <c r="R45" s="2">
        <v>2.0499999999999998</v>
      </c>
      <c r="S45" s="2">
        <v>69.41</v>
      </c>
      <c r="T45" s="2">
        <v>2.21</v>
      </c>
      <c r="U45" s="2">
        <f t="shared" si="3"/>
        <v>0.2587348535228628</v>
      </c>
      <c r="V45" s="2">
        <f t="shared" si="4"/>
        <v>0</v>
      </c>
      <c r="W45" s="2">
        <v>71.47</v>
      </c>
      <c r="X45" s="2">
        <v>3</v>
      </c>
      <c r="Y45" s="2">
        <f>(O45-W45)*(SQRT(10))/(SQRT(P45^2+X45^2))</f>
        <v>-1.5605709968768562</v>
      </c>
      <c r="Z45" s="2">
        <f t="shared" si="5"/>
        <v>0</v>
      </c>
    </row>
    <row r="46" spans="1:26" s="2" customFormat="1" x14ac:dyDescent="0.35">
      <c r="A46" s="2" t="s">
        <v>36</v>
      </c>
      <c r="B46" s="2" t="s">
        <v>27</v>
      </c>
      <c r="C46" s="2">
        <v>72.47</v>
      </c>
      <c r="D46" s="2">
        <v>1.78</v>
      </c>
      <c r="E46" s="2">
        <v>72.81</v>
      </c>
      <c r="F46" s="2">
        <v>1.55</v>
      </c>
      <c r="G46" s="2">
        <v>72.819999999999993</v>
      </c>
      <c r="H46" s="2">
        <v>1.97</v>
      </c>
      <c r="I46" s="2">
        <f t="shared" si="0"/>
        <v>-0.41686462984367939</v>
      </c>
      <c r="J46" s="2">
        <f t="shared" si="1"/>
        <v>0</v>
      </c>
      <c r="K46" s="2">
        <v>71.95</v>
      </c>
      <c r="L46" s="2">
        <v>3.23</v>
      </c>
      <c r="M46" s="2">
        <f>(C46-K46)*(SQRT(10))/(SQRT(D46^2+L46^2))</f>
        <v>0.4458750116769824</v>
      </c>
      <c r="N46" s="2">
        <f t="shared" si="2"/>
        <v>0</v>
      </c>
      <c r="O46" s="2">
        <v>65.87</v>
      </c>
      <c r="P46" s="2">
        <v>2.81</v>
      </c>
      <c r="Q46" s="2">
        <v>71.069999999999993</v>
      </c>
      <c r="R46" s="2">
        <v>2.65</v>
      </c>
      <c r="S46" s="2">
        <v>66.09</v>
      </c>
      <c r="T46" s="2">
        <v>2.46</v>
      </c>
      <c r="U46" s="2">
        <f t="shared" si="3"/>
        <v>-0.18628221016461258</v>
      </c>
      <c r="V46" s="2">
        <f t="shared" si="4"/>
        <v>0</v>
      </c>
      <c r="W46" s="2">
        <v>70.22</v>
      </c>
      <c r="X46" s="2">
        <v>3.38</v>
      </c>
      <c r="Y46" s="2">
        <f>(O46-W46)*(SQRT(10))/(SQRT(P46^2+X46^2))</f>
        <v>-3.1295368971215787</v>
      </c>
      <c r="Z46" s="2">
        <f t="shared" si="5"/>
        <v>0</v>
      </c>
    </row>
    <row r="47" spans="1:26" s="2" customFormat="1" x14ac:dyDescent="0.35">
      <c r="B47" s="2" t="s">
        <v>28</v>
      </c>
      <c r="C47" s="2">
        <v>71.77</v>
      </c>
      <c r="D47" s="2">
        <v>1.99</v>
      </c>
      <c r="E47" s="2">
        <v>73.09</v>
      </c>
      <c r="F47" s="2">
        <v>1.69</v>
      </c>
      <c r="G47" s="2">
        <v>72.73</v>
      </c>
      <c r="H47" s="2">
        <v>2.21</v>
      </c>
      <c r="I47" s="2">
        <f t="shared" si="0"/>
        <v>-1.0208030418841831</v>
      </c>
      <c r="J47" s="2">
        <f t="shared" si="1"/>
        <v>0</v>
      </c>
      <c r="K47" s="2">
        <v>72</v>
      </c>
      <c r="L47" s="2">
        <v>3.37</v>
      </c>
      <c r="M47" s="2">
        <f>(C47-K47)*(SQRT(10))/(SQRT(D47^2+L47^2))</f>
        <v>-0.18584076298940602</v>
      </c>
      <c r="N47" s="2">
        <f t="shared" si="2"/>
        <v>0</v>
      </c>
      <c r="O47" s="2">
        <v>62.01</v>
      </c>
      <c r="P47" s="2">
        <v>2.56</v>
      </c>
      <c r="Q47" s="2">
        <v>70.67</v>
      </c>
      <c r="R47" s="2">
        <v>2.37</v>
      </c>
      <c r="S47" s="2">
        <v>67.34</v>
      </c>
      <c r="T47" s="2">
        <v>2.81</v>
      </c>
      <c r="U47" s="2">
        <f t="shared" si="3"/>
        <v>-4.4340214913487177</v>
      </c>
      <c r="V47" s="2">
        <f t="shared" si="4"/>
        <v>0</v>
      </c>
      <c r="W47" s="2">
        <v>69.03</v>
      </c>
      <c r="X47" s="2">
        <v>2.4700000000000002</v>
      </c>
      <c r="Y47" s="2">
        <f>(O47-W47)*(SQRT(10))/(SQRT(P47^2+X47^2))</f>
        <v>-6.2404314521511122</v>
      </c>
      <c r="Z47" s="2">
        <f t="shared" si="5"/>
        <v>0</v>
      </c>
    </row>
    <row r="48" spans="1:26" s="2" customFormat="1" x14ac:dyDescent="0.35">
      <c r="B48" s="2" t="s">
        <v>29</v>
      </c>
      <c r="C48" s="2">
        <v>71.14</v>
      </c>
      <c r="D48" s="2">
        <v>2.4900000000000002</v>
      </c>
      <c r="E48" s="2">
        <v>72.77</v>
      </c>
      <c r="F48" s="2">
        <v>1.38</v>
      </c>
      <c r="G48" s="2">
        <v>72.53</v>
      </c>
      <c r="H48" s="2">
        <v>1.59</v>
      </c>
      <c r="I48" s="2">
        <f t="shared" si="0"/>
        <v>-1.4878270683151171</v>
      </c>
      <c r="J48" s="2">
        <f t="shared" si="1"/>
        <v>0</v>
      </c>
      <c r="K48" s="2">
        <v>72.069999999999993</v>
      </c>
      <c r="L48" s="2">
        <v>1.54</v>
      </c>
      <c r="M48" s="2">
        <f>(C48-K48)*(SQRT(10))/(SQRT(D48^2+L48^2))</f>
        <v>-1.0044989038131427</v>
      </c>
      <c r="N48" s="2">
        <f t="shared" si="2"/>
        <v>0</v>
      </c>
      <c r="O48" s="2">
        <v>58.38</v>
      </c>
      <c r="P48" s="2">
        <v>3.08</v>
      </c>
      <c r="Q48" s="2">
        <v>68.53</v>
      </c>
      <c r="R48" s="2">
        <v>3.11</v>
      </c>
      <c r="S48" s="2">
        <v>63.19</v>
      </c>
      <c r="T48" s="2">
        <v>1.92</v>
      </c>
      <c r="U48" s="2">
        <f t="shared" si="3"/>
        <v>-4.1908877367287234</v>
      </c>
      <c r="V48" s="2">
        <f t="shared" si="4"/>
        <v>0</v>
      </c>
      <c r="W48" s="2">
        <v>64.5</v>
      </c>
      <c r="X48" s="2">
        <v>1.33</v>
      </c>
      <c r="Y48" s="2">
        <f>(O48-W48)*(SQRT(10))/(SQRT(P48^2+X48^2))</f>
        <v>-5.7686326610136645</v>
      </c>
      <c r="Z48" s="2">
        <f t="shared" si="5"/>
        <v>0</v>
      </c>
    </row>
    <row r="49" spans="1:26" s="3" customFormat="1" x14ac:dyDescent="0.35">
      <c r="B49" s="3" t="s">
        <v>30</v>
      </c>
      <c r="C49" s="3">
        <v>72.5</v>
      </c>
      <c r="D49" s="3">
        <v>1.45</v>
      </c>
      <c r="E49" s="3">
        <v>73.099999999999994</v>
      </c>
      <c r="F49" s="3">
        <v>1.29</v>
      </c>
      <c r="G49" s="3">
        <v>69.53</v>
      </c>
      <c r="H49" s="3">
        <v>3.85</v>
      </c>
      <c r="I49" s="3">
        <f t="shared" si="0"/>
        <v>2.2829274528115402</v>
      </c>
      <c r="J49" s="3">
        <f t="shared" si="1"/>
        <v>1</v>
      </c>
      <c r="K49" s="3">
        <v>71.209999999999994</v>
      </c>
      <c r="L49" s="3">
        <v>2.2400000000000002</v>
      </c>
      <c r="M49" s="3">
        <f>(C49-K49)*(SQRT(10))/(SQRT(D49^2+L49^2))</f>
        <v>1.5287858828082115</v>
      </c>
      <c r="N49" s="3">
        <f t="shared" si="2"/>
        <v>0</v>
      </c>
      <c r="O49" s="3">
        <v>53.08</v>
      </c>
      <c r="P49" s="3">
        <v>2.38</v>
      </c>
      <c r="Q49" s="3">
        <v>59.8</v>
      </c>
      <c r="R49" s="3">
        <v>4.92</v>
      </c>
      <c r="S49" s="3">
        <v>51.65</v>
      </c>
      <c r="T49" s="3">
        <v>2.83</v>
      </c>
      <c r="U49" s="3">
        <f t="shared" si="3"/>
        <v>1.2229237128560573</v>
      </c>
      <c r="V49" s="3">
        <f t="shared" si="4"/>
        <v>0</v>
      </c>
      <c r="W49" s="3">
        <v>54.23</v>
      </c>
      <c r="X49" s="3">
        <v>4.2699999999999996</v>
      </c>
      <c r="Y49" s="3">
        <f>(O49-W49)*(SQRT(10))/(SQRT(P49^2+X49^2))</f>
        <v>-0.7439151829566375</v>
      </c>
      <c r="Z49" s="3">
        <f t="shared" si="5"/>
        <v>0</v>
      </c>
    </row>
    <row r="50" spans="1:26" s="3" customFormat="1" x14ac:dyDescent="0.35">
      <c r="B50" s="3" t="s">
        <v>31</v>
      </c>
      <c r="C50" s="3">
        <v>70.25</v>
      </c>
      <c r="D50" s="3">
        <v>1.97</v>
      </c>
      <c r="E50" s="3">
        <v>71.09</v>
      </c>
      <c r="F50" s="3">
        <v>2.2999999999999998</v>
      </c>
      <c r="G50" s="3">
        <v>64.59</v>
      </c>
      <c r="H50" s="3">
        <v>5.95</v>
      </c>
      <c r="I50" s="3">
        <f t="shared" si="0"/>
        <v>2.8556954962114345</v>
      </c>
      <c r="J50" s="3">
        <f t="shared" si="1"/>
        <v>1</v>
      </c>
      <c r="K50" s="3">
        <v>69.16</v>
      </c>
      <c r="L50" s="3">
        <v>2.81</v>
      </c>
      <c r="M50" s="3">
        <f>(C50-K50)*(SQRT(10))/(SQRT(D50^2+L50^2))</f>
        <v>1.0044056809095765</v>
      </c>
      <c r="N50" s="3">
        <f t="shared" si="2"/>
        <v>0</v>
      </c>
      <c r="O50" s="3">
        <v>42.61</v>
      </c>
      <c r="P50" s="3">
        <v>4.55</v>
      </c>
      <c r="Q50" s="3">
        <v>53.9</v>
      </c>
      <c r="R50" s="3">
        <v>3.99</v>
      </c>
      <c r="S50" s="3">
        <v>45.36</v>
      </c>
      <c r="T50" s="3">
        <v>3.73</v>
      </c>
      <c r="U50" s="3">
        <f t="shared" si="3"/>
        <v>-1.4780802587258244</v>
      </c>
      <c r="V50" s="3">
        <f t="shared" si="4"/>
        <v>0</v>
      </c>
      <c r="W50" s="3">
        <v>54.05</v>
      </c>
      <c r="X50" s="3">
        <v>3.09</v>
      </c>
      <c r="Y50" s="3">
        <f>(O50-W50)*(SQRT(10))/(SQRT(P50^2+X50^2))</f>
        <v>-6.5774723023434145</v>
      </c>
      <c r="Z50" s="3">
        <f t="shared" si="5"/>
        <v>0</v>
      </c>
    </row>
    <row r="51" spans="1:26" s="3" customFormat="1" x14ac:dyDescent="0.35">
      <c r="B51" s="3" t="s">
        <v>32</v>
      </c>
      <c r="C51" s="3">
        <v>67.930000000000007</v>
      </c>
      <c r="D51" s="3">
        <v>3.38</v>
      </c>
      <c r="E51" s="3">
        <v>68.45</v>
      </c>
      <c r="F51" s="3">
        <v>3.17</v>
      </c>
      <c r="G51" s="3">
        <v>61.55</v>
      </c>
      <c r="H51" s="3">
        <v>5.86</v>
      </c>
      <c r="I51" s="3">
        <f t="shared" si="0"/>
        <v>2.9823505534861354</v>
      </c>
      <c r="J51" s="3">
        <f t="shared" si="1"/>
        <v>1</v>
      </c>
      <c r="K51" s="3">
        <v>65.08</v>
      </c>
      <c r="L51" s="3">
        <v>4.54</v>
      </c>
      <c r="M51" s="3">
        <f>(C51-K51)*(SQRT(10))/(SQRT(D51^2+L51^2))</f>
        <v>1.59230301528822</v>
      </c>
      <c r="N51" s="3">
        <f t="shared" si="2"/>
        <v>0</v>
      </c>
      <c r="O51" s="3">
        <v>36.68</v>
      </c>
      <c r="P51" s="3">
        <v>4</v>
      </c>
      <c r="Q51" s="3">
        <v>44.48</v>
      </c>
      <c r="R51" s="3">
        <v>3.88</v>
      </c>
      <c r="S51" s="3">
        <v>37.79</v>
      </c>
      <c r="T51" s="3">
        <v>5.15</v>
      </c>
      <c r="U51" s="3">
        <f t="shared" si="3"/>
        <v>-0.53828661879993789</v>
      </c>
      <c r="V51" s="3">
        <f t="shared" si="4"/>
        <v>0</v>
      </c>
      <c r="W51" s="3">
        <v>44.22</v>
      </c>
      <c r="X51" s="3">
        <v>8.49</v>
      </c>
      <c r="Y51" s="3">
        <f>(O51-W51)*(SQRT(10))/(SQRT(P51^2+X51^2))</f>
        <v>-2.5405774930183367</v>
      </c>
      <c r="Z51" s="3">
        <f t="shared" si="5"/>
        <v>0</v>
      </c>
    </row>
    <row r="52" spans="1:26" s="1" customFormat="1" x14ac:dyDescent="0.35">
      <c r="B52" s="1" t="s">
        <v>22</v>
      </c>
      <c r="C52" s="1">
        <v>75.760000000000005</v>
      </c>
      <c r="D52" s="1">
        <v>0.99</v>
      </c>
      <c r="E52" s="1">
        <v>74.19</v>
      </c>
      <c r="F52" s="1">
        <v>1.47</v>
      </c>
      <c r="G52" s="1">
        <v>74.22</v>
      </c>
      <c r="H52" s="1">
        <v>1.19</v>
      </c>
      <c r="I52" s="1">
        <f t="shared" si="0"/>
        <v>3.1460034092422897</v>
      </c>
      <c r="J52" s="1">
        <f t="shared" si="1"/>
        <v>1</v>
      </c>
      <c r="K52" s="1">
        <v>74.14</v>
      </c>
      <c r="L52" s="1">
        <v>1.1499999999999999</v>
      </c>
      <c r="M52" s="1">
        <f>(C52-K52)*(SQRT(10))/(SQRT(D52^2+L52^2))</f>
        <v>3.3760258581621754</v>
      </c>
      <c r="N52" s="1">
        <f t="shared" si="2"/>
        <v>1</v>
      </c>
      <c r="O52" s="1">
        <v>71.69</v>
      </c>
      <c r="P52" s="1">
        <v>3.75</v>
      </c>
      <c r="Q52" s="1">
        <v>73.56</v>
      </c>
      <c r="R52" s="1">
        <v>2.35</v>
      </c>
      <c r="S52" s="1">
        <v>74.53</v>
      </c>
      <c r="T52" s="1">
        <v>1.63</v>
      </c>
      <c r="U52" s="1">
        <f t="shared" si="3"/>
        <v>-2.1963826074909973</v>
      </c>
      <c r="V52" s="1">
        <f t="shared" si="4"/>
        <v>0</v>
      </c>
      <c r="W52" s="1">
        <v>76.58</v>
      </c>
      <c r="X52" s="1">
        <v>3.3</v>
      </c>
      <c r="Y52" s="1">
        <f>(O52-W52)*(SQRT(10))/(SQRT(P52^2+X52^2))</f>
        <v>-3.0956498172116511</v>
      </c>
      <c r="Z52" s="1">
        <f t="shared" si="5"/>
        <v>0</v>
      </c>
    </row>
    <row r="53" spans="1:26" s="1" customFormat="1" x14ac:dyDescent="0.35">
      <c r="B53" s="1" t="s">
        <v>23</v>
      </c>
      <c r="C53" s="1">
        <v>73.12</v>
      </c>
      <c r="D53" s="1">
        <v>2.92</v>
      </c>
      <c r="E53" s="1">
        <v>73.3</v>
      </c>
      <c r="F53" s="1">
        <v>1.69</v>
      </c>
      <c r="G53" s="1">
        <v>73.709999999999994</v>
      </c>
      <c r="H53" s="1">
        <v>2.23</v>
      </c>
      <c r="I53" s="1">
        <f t="shared" si="0"/>
        <v>-0.50780431530380343</v>
      </c>
      <c r="J53" s="1">
        <f t="shared" si="1"/>
        <v>0</v>
      </c>
      <c r="K53" s="1">
        <v>72.94</v>
      </c>
      <c r="L53" s="1">
        <v>3.14</v>
      </c>
      <c r="M53" s="1">
        <f>(C53-K53)*(SQRT(10))/(SQRT(D53^2+L53^2))</f>
        <v>0.13274827220951863</v>
      </c>
      <c r="N53" s="1">
        <f t="shared" si="2"/>
        <v>0</v>
      </c>
      <c r="O53" s="1">
        <v>70.34</v>
      </c>
      <c r="P53" s="1">
        <v>4.6100000000000003</v>
      </c>
      <c r="Q53" s="1">
        <v>73.72</v>
      </c>
      <c r="R53" s="1">
        <v>1.86</v>
      </c>
      <c r="S53" s="1">
        <v>73.62</v>
      </c>
      <c r="T53" s="1">
        <v>2.95</v>
      </c>
      <c r="U53" s="1">
        <f t="shared" si="3"/>
        <v>-1.8951434177325426</v>
      </c>
      <c r="V53" s="1">
        <f t="shared" si="4"/>
        <v>0</v>
      </c>
      <c r="W53" s="1">
        <v>73.44</v>
      </c>
      <c r="X53" s="1">
        <v>2.69</v>
      </c>
      <c r="Y53" s="1">
        <f>(O53-W53)*(SQRT(10))/(SQRT(P53^2+X53^2))</f>
        <v>-1.8366617816284969</v>
      </c>
      <c r="Z53" s="1">
        <f t="shared" si="5"/>
        <v>0</v>
      </c>
    </row>
    <row r="54" spans="1:26" s="1" customFormat="1" x14ac:dyDescent="0.35">
      <c r="B54" s="1" t="s">
        <v>24</v>
      </c>
      <c r="C54" s="1">
        <v>72.88</v>
      </c>
      <c r="D54" s="1">
        <v>2.25</v>
      </c>
      <c r="E54" s="1">
        <v>73.3</v>
      </c>
      <c r="F54" s="1">
        <v>1.69</v>
      </c>
      <c r="G54" s="1">
        <v>73.709999999999994</v>
      </c>
      <c r="H54" s="1">
        <v>2.23</v>
      </c>
      <c r="I54" s="1">
        <f t="shared" si="0"/>
        <v>-0.8285347889896677</v>
      </c>
      <c r="J54" s="1">
        <f t="shared" si="1"/>
        <v>0</v>
      </c>
      <c r="K54" s="1">
        <v>72.94</v>
      </c>
      <c r="L54" s="1">
        <v>3.14</v>
      </c>
      <c r="M54" s="1">
        <f>(C54-K54)*(SQRT(10))/(SQRT(D54^2+L54^2))</f>
        <v>-4.9117502660708565E-2</v>
      </c>
      <c r="N54" s="1">
        <f t="shared" si="2"/>
        <v>0</v>
      </c>
      <c r="O54" s="1">
        <v>69.84</v>
      </c>
      <c r="P54" s="1">
        <v>3.25</v>
      </c>
      <c r="Q54" s="1">
        <v>73.72</v>
      </c>
      <c r="R54" s="1">
        <v>1.86</v>
      </c>
      <c r="S54" s="1">
        <v>73.62</v>
      </c>
      <c r="T54" s="1">
        <v>2.95</v>
      </c>
      <c r="U54" s="1">
        <f t="shared" si="3"/>
        <v>-2.7233740389894838</v>
      </c>
      <c r="V54" s="1">
        <f t="shared" si="4"/>
        <v>0</v>
      </c>
      <c r="W54" s="1">
        <v>73.44</v>
      </c>
      <c r="X54" s="1">
        <v>2.69</v>
      </c>
      <c r="Y54" s="1">
        <f>(O54-W54)*(SQRT(10))/(SQRT(P54^2+X54^2))</f>
        <v>-2.698420200120081</v>
      </c>
      <c r="Z54" s="1">
        <f t="shared" si="5"/>
        <v>0</v>
      </c>
    </row>
    <row r="55" spans="1:26" s="2" customFormat="1" x14ac:dyDescent="0.35">
      <c r="B55" s="2" t="s">
        <v>26</v>
      </c>
      <c r="C55" s="2">
        <v>71.97</v>
      </c>
      <c r="D55" s="2">
        <v>3.18</v>
      </c>
      <c r="E55" s="2">
        <v>73.73</v>
      </c>
      <c r="F55" s="2">
        <v>1.77</v>
      </c>
      <c r="G55" s="2">
        <v>70.95</v>
      </c>
      <c r="H55" s="2">
        <v>3.54</v>
      </c>
      <c r="I55" s="2">
        <f t="shared" si="0"/>
        <v>0.67783438940456242</v>
      </c>
      <c r="J55" s="2">
        <f t="shared" si="1"/>
        <v>0</v>
      </c>
      <c r="K55" s="2">
        <v>71.44</v>
      </c>
      <c r="L55" s="2">
        <v>2.62</v>
      </c>
      <c r="M55" s="2">
        <f>(C55-K55)*(SQRT(10))/(SQRT(D55^2+L55^2))</f>
        <v>0.40676909894179397</v>
      </c>
      <c r="N55" s="2">
        <f t="shared" si="2"/>
        <v>0</v>
      </c>
      <c r="O55" s="2">
        <v>69.739999999999995</v>
      </c>
      <c r="P55" s="2">
        <v>3.94</v>
      </c>
      <c r="Q55" s="2">
        <v>72.42</v>
      </c>
      <c r="R55" s="2">
        <v>2.8</v>
      </c>
      <c r="S55" s="2">
        <v>69.37</v>
      </c>
      <c r="T55" s="2">
        <v>5.16</v>
      </c>
      <c r="U55" s="2">
        <f t="shared" si="3"/>
        <v>0.18022168923006512</v>
      </c>
      <c r="V55" s="2">
        <f t="shared" si="4"/>
        <v>0</v>
      </c>
      <c r="W55" s="2">
        <v>66.66</v>
      </c>
      <c r="X55" s="2">
        <v>5.61</v>
      </c>
      <c r="Y55" s="2">
        <f>(O55-W55)*(SQRT(10))/(SQRT(P55^2+X55^2))</f>
        <v>1.420763054203557</v>
      </c>
      <c r="Z55" s="2">
        <f t="shared" si="5"/>
        <v>0</v>
      </c>
    </row>
    <row r="56" spans="1:26" s="2" customFormat="1" x14ac:dyDescent="0.35">
      <c r="A56" s="2" t="s">
        <v>37</v>
      </c>
      <c r="B56" s="2" t="s">
        <v>27</v>
      </c>
      <c r="C56" s="2">
        <v>73.78</v>
      </c>
      <c r="D56" s="2">
        <v>1.02</v>
      </c>
      <c r="E56" s="2">
        <v>72.680000000000007</v>
      </c>
      <c r="F56" s="2">
        <v>2.15</v>
      </c>
      <c r="G56" s="2">
        <v>70.86</v>
      </c>
      <c r="H56" s="2">
        <v>4</v>
      </c>
      <c r="I56" s="2">
        <f t="shared" si="0"/>
        <v>2.2368814032585305</v>
      </c>
      <c r="J56" s="2">
        <f t="shared" si="1"/>
        <v>1</v>
      </c>
      <c r="K56" s="2">
        <v>70.400000000000006</v>
      </c>
      <c r="L56" s="2">
        <v>4.18</v>
      </c>
      <c r="M56" s="2">
        <f>(C56-K56)*(SQRT(10))/(SQRT(D56^2+L56^2))</f>
        <v>2.4841661840559963</v>
      </c>
      <c r="N56" s="2">
        <f t="shared" si="2"/>
        <v>1</v>
      </c>
      <c r="O56" s="2">
        <v>67.06</v>
      </c>
      <c r="P56" s="2">
        <v>2.9</v>
      </c>
      <c r="Q56" s="2">
        <v>72.08</v>
      </c>
      <c r="R56" s="2">
        <v>2.89</v>
      </c>
      <c r="S56" s="2">
        <v>66.069999999999993</v>
      </c>
      <c r="T56" s="2">
        <v>6.16</v>
      </c>
      <c r="U56" s="2">
        <f t="shared" si="3"/>
        <v>0.4598160128208254</v>
      </c>
      <c r="V56" s="2">
        <f t="shared" si="4"/>
        <v>0</v>
      </c>
      <c r="W56" s="2">
        <v>69.92</v>
      </c>
      <c r="X56" s="2">
        <v>1.67</v>
      </c>
      <c r="Y56" s="2">
        <f>(O56-W56)*(SQRT(10))/(SQRT(P56^2+X56^2))</f>
        <v>-2.7025787011931466</v>
      </c>
      <c r="Z56" s="2">
        <f t="shared" si="5"/>
        <v>0</v>
      </c>
    </row>
    <row r="57" spans="1:26" s="2" customFormat="1" x14ac:dyDescent="0.35">
      <c r="B57" s="2" t="s">
        <v>28</v>
      </c>
      <c r="C57" s="2">
        <v>72.02</v>
      </c>
      <c r="D57" s="2">
        <v>2.94</v>
      </c>
      <c r="E57" s="2">
        <v>72.680000000000007</v>
      </c>
      <c r="F57" s="2">
        <v>2.15</v>
      </c>
      <c r="G57" s="2">
        <v>70.86</v>
      </c>
      <c r="H57" s="2">
        <v>4</v>
      </c>
      <c r="I57" s="2">
        <f t="shared" si="0"/>
        <v>0.73893444895512594</v>
      </c>
      <c r="J57" s="2">
        <f t="shared" si="1"/>
        <v>0</v>
      </c>
      <c r="K57" s="2">
        <v>70.400000000000006</v>
      </c>
      <c r="L57" s="2">
        <v>4.18</v>
      </c>
      <c r="M57" s="2">
        <f>(C57-K57)*(SQRT(10))/(SQRT(D57^2+L57^2))</f>
        <v>1.0024476095967327</v>
      </c>
      <c r="N57" s="2">
        <f t="shared" si="2"/>
        <v>0</v>
      </c>
      <c r="O57" s="2">
        <v>64.489999999999995</v>
      </c>
      <c r="P57" s="2">
        <v>5.7</v>
      </c>
      <c r="Q57" s="2">
        <v>72.08</v>
      </c>
      <c r="R57" s="2">
        <v>2.89</v>
      </c>
      <c r="S57" s="2">
        <v>66.069999999999993</v>
      </c>
      <c r="T57" s="2">
        <v>6.16</v>
      </c>
      <c r="U57" s="2">
        <f t="shared" si="3"/>
        <v>-0.5953343996748709</v>
      </c>
      <c r="V57" s="2">
        <f t="shared" si="4"/>
        <v>0</v>
      </c>
      <c r="W57" s="2">
        <v>69.92</v>
      </c>
      <c r="X57" s="2">
        <v>1.67</v>
      </c>
      <c r="Y57" s="2">
        <f>(O57-W57)*(SQRT(10))/(SQRT(P57^2+X57^2))</f>
        <v>-2.8909615258206882</v>
      </c>
      <c r="Z57" s="2">
        <f t="shared" si="5"/>
        <v>0</v>
      </c>
    </row>
    <row r="58" spans="1:26" s="2" customFormat="1" x14ac:dyDescent="0.35">
      <c r="B58" s="2" t="s">
        <v>29</v>
      </c>
      <c r="C58" s="2">
        <v>70.75</v>
      </c>
      <c r="D58" s="2">
        <v>3.18</v>
      </c>
      <c r="E58" s="2">
        <v>72.569999999999993</v>
      </c>
      <c r="F58" s="2">
        <v>2.98</v>
      </c>
      <c r="G58" s="2">
        <v>71.540000000000006</v>
      </c>
      <c r="H58" s="2">
        <v>2.6</v>
      </c>
      <c r="I58" s="2">
        <f t="shared" si="0"/>
        <v>-0.60818913844044487</v>
      </c>
      <c r="J58" s="2">
        <f t="shared" si="1"/>
        <v>0</v>
      </c>
      <c r="K58" s="2">
        <v>71.349999999999994</v>
      </c>
      <c r="L58" s="2">
        <v>3.99</v>
      </c>
      <c r="M58" s="2">
        <f>(C58-K58)*(SQRT(10))/(SQRT(D58^2+L58^2))</f>
        <v>-0.37187185644320769</v>
      </c>
      <c r="N58" s="2">
        <f t="shared" si="2"/>
        <v>0</v>
      </c>
      <c r="O58" s="2">
        <v>58.9</v>
      </c>
      <c r="P58" s="2">
        <v>5.68</v>
      </c>
      <c r="Q58" s="2">
        <v>71.680000000000007</v>
      </c>
      <c r="R58" s="2">
        <v>2.69</v>
      </c>
      <c r="S58" s="2">
        <v>61.2</v>
      </c>
      <c r="T58" s="2">
        <v>3.92</v>
      </c>
      <c r="U58" s="2">
        <f t="shared" si="3"/>
        <v>-1.053884497592116</v>
      </c>
      <c r="V58" s="2">
        <f t="shared" si="4"/>
        <v>0</v>
      </c>
      <c r="W58" s="2">
        <v>66.36</v>
      </c>
      <c r="X58" s="2">
        <v>5.41</v>
      </c>
      <c r="Y58" s="2">
        <f>(O58-W58)*(SQRT(10))/(SQRT(P58^2+X58^2))</f>
        <v>-3.0074166886750415</v>
      </c>
      <c r="Z58" s="2">
        <f t="shared" si="5"/>
        <v>0</v>
      </c>
    </row>
    <row r="59" spans="1:26" s="3" customFormat="1" x14ac:dyDescent="0.35">
      <c r="B59" s="3" t="s">
        <v>30</v>
      </c>
      <c r="C59" s="3">
        <v>68.239999999999995</v>
      </c>
      <c r="D59" s="3">
        <v>10.15</v>
      </c>
      <c r="E59" s="3">
        <v>70</v>
      </c>
      <c r="F59" s="3">
        <v>5.8</v>
      </c>
      <c r="G59" s="3">
        <v>67.28</v>
      </c>
      <c r="H59" s="3">
        <v>5.79</v>
      </c>
      <c r="I59" s="3">
        <f t="shared" si="0"/>
        <v>0.25979499956572594</v>
      </c>
      <c r="J59" s="3">
        <f t="shared" si="1"/>
        <v>0</v>
      </c>
      <c r="K59" s="3">
        <v>68.48</v>
      </c>
      <c r="L59" s="3">
        <v>5.03</v>
      </c>
      <c r="M59" s="3">
        <f>(C59-K59)*(SQRT(10))/(SQRT(D59^2+L59^2))</f>
        <v>-6.6997456087428728E-2</v>
      </c>
      <c r="N59" s="3">
        <f t="shared" si="2"/>
        <v>0</v>
      </c>
      <c r="O59" s="3">
        <v>57.15</v>
      </c>
      <c r="P59" s="3">
        <v>5.37</v>
      </c>
      <c r="Q59" s="3">
        <v>64.95</v>
      </c>
      <c r="R59" s="3">
        <v>6.39</v>
      </c>
      <c r="S59" s="3">
        <v>48.13</v>
      </c>
      <c r="T59" s="3">
        <v>4.68</v>
      </c>
      <c r="U59" s="3">
        <f t="shared" si="3"/>
        <v>4.0043709477080478</v>
      </c>
      <c r="V59" s="3">
        <f t="shared" si="4"/>
        <v>1</v>
      </c>
      <c r="W59" s="3">
        <v>63.52</v>
      </c>
      <c r="X59" s="3">
        <v>5.09</v>
      </c>
      <c r="Y59" s="3">
        <f>(O59-W59)*(SQRT(10))/(SQRT(P59^2+X59^2))</f>
        <v>-2.7224956987077422</v>
      </c>
      <c r="Z59" s="3">
        <f t="shared" si="5"/>
        <v>0</v>
      </c>
    </row>
    <row r="60" spans="1:26" s="3" customFormat="1" x14ac:dyDescent="0.35">
      <c r="B60" s="3" t="s">
        <v>31</v>
      </c>
      <c r="C60" s="3">
        <v>70.8</v>
      </c>
      <c r="D60" s="3">
        <v>2.4300000000000002</v>
      </c>
      <c r="E60" s="3">
        <v>70.73</v>
      </c>
      <c r="F60" s="3">
        <v>5.18</v>
      </c>
      <c r="G60" s="3">
        <v>65.17</v>
      </c>
      <c r="H60" s="3">
        <v>6.89</v>
      </c>
      <c r="I60" s="3">
        <f t="shared" si="0"/>
        <v>2.4368641245131304</v>
      </c>
      <c r="J60" s="3">
        <f t="shared" si="1"/>
        <v>1</v>
      </c>
      <c r="K60" s="3">
        <v>64.09</v>
      </c>
      <c r="L60" s="3">
        <v>8.24</v>
      </c>
      <c r="M60" s="3">
        <f>(C60-K60)*(SQRT(10))/(SQRT(D60^2+L60^2))</f>
        <v>2.4699432984787189</v>
      </c>
      <c r="N60" s="3">
        <f t="shared" si="2"/>
        <v>1</v>
      </c>
      <c r="O60" s="3">
        <v>46.98</v>
      </c>
      <c r="P60" s="3">
        <v>3.99</v>
      </c>
      <c r="Q60" s="3">
        <v>55.79</v>
      </c>
      <c r="R60" s="3">
        <v>5.34</v>
      </c>
      <c r="S60" s="3">
        <v>40.299999999999997</v>
      </c>
      <c r="T60" s="3">
        <v>5</v>
      </c>
      <c r="U60" s="3">
        <f t="shared" si="3"/>
        <v>3.3022360885982547</v>
      </c>
      <c r="V60" s="3">
        <f t="shared" si="4"/>
        <v>1</v>
      </c>
      <c r="W60" s="3">
        <v>49.6</v>
      </c>
      <c r="X60" s="3">
        <v>10.83</v>
      </c>
      <c r="Y60" s="3">
        <f>(O60-W60)*(SQRT(10))/(SQRT(P60^2+X60^2))</f>
        <v>-0.71785132657569928</v>
      </c>
      <c r="Z60" s="3">
        <f t="shared" si="5"/>
        <v>0</v>
      </c>
    </row>
    <row r="61" spans="1:26" s="3" customFormat="1" x14ac:dyDescent="0.35">
      <c r="B61" s="3" t="s">
        <v>32</v>
      </c>
      <c r="C61" s="3">
        <v>68.73</v>
      </c>
      <c r="D61" s="3">
        <v>6.74</v>
      </c>
      <c r="E61" s="3">
        <v>70.84</v>
      </c>
      <c r="F61" s="3">
        <v>3.2</v>
      </c>
      <c r="G61" s="3">
        <v>65.900000000000006</v>
      </c>
      <c r="H61" s="3">
        <v>6.15</v>
      </c>
      <c r="I61" s="3">
        <f t="shared" si="0"/>
        <v>0.98083070630960045</v>
      </c>
      <c r="J61" s="3">
        <f t="shared" si="1"/>
        <v>0</v>
      </c>
      <c r="K61" s="3">
        <v>67.39</v>
      </c>
      <c r="L61" s="3">
        <v>4.83</v>
      </c>
      <c r="M61" s="3">
        <f>(C61-K61)*(SQRT(10))/(SQRT(D61^2+L61^2))</f>
        <v>0.51103179054015402</v>
      </c>
      <c r="N61" s="3">
        <f t="shared" si="2"/>
        <v>0</v>
      </c>
      <c r="O61" s="3">
        <v>40.58</v>
      </c>
      <c r="P61" s="3">
        <v>6.03</v>
      </c>
      <c r="Q61" s="3">
        <v>43.34</v>
      </c>
      <c r="R61" s="3">
        <v>6.42</v>
      </c>
      <c r="S61" s="3">
        <v>32.92</v>
      </c>
      <c r="T61" s="3">
        <v>5.0199999999999996</v>
      </c>
      <c r="U61" s="3">
        <f t="shared" si="3"/>
        <v>3.0872718888513053</v>
      </c>
      <c r="V61" s="3">
        <f t="shared" si="4"/>
        <v>1</v>
      </c>
      <c r="W61" s="3">
        <v>40.159999999999997</v>
      </c>
      <c r="X61" s="3">
        <v>7.06</v>
      </c>
      <c r="Y61" s="3">
        <f>(O61-W61)*(SQRT(10))/(SQRT(P61^2+X61^2))</f>
        <v>0.14304883386639256</v>
      </c>
      <c r="Z61" s="3">
        <f t="shared" si="5"/>
        <v>0</v>
      </c>
    </row>
    <row r="62" spans="1:26" s="1" customFormat="1" x14ac:dyDescent="0.35">
      <c r="B62" s="1" t="s">
        <v>22</v>
      </c>
      <c r="C62" s="1">
        <v>76.34</v>
      </c>
      <c r="D62" s="1">
        <v>2.41</v>
      </c>
      <c r="E62" s="1">
        <v>74.739999999999995</v>
      </c>
      <c r="F62" s="1">
        <v>1.86</v>
      </c>
      <c r="G62" s="1">
        <v>74.64</v>
      </c>
      <c r="H62" s="1">
        <v>1.79</v>
      </c>
      <c r="I62" s="1">
        <f t="shared" si="0"/>
        <v>1.7907440252959312</v>
      </c>
      <c r="J62" s="1">
        <f t="shared" si="1"/>
        <v>1</v>
      </c>
      <c r="K62" s="1">
        <v>74.239999999999995</v>
      </c>
      <c r="L62" s="1">
        <v>2.41</v>
      </c>
      <c r="M62" s="1">
        <f>(C62-K62)*(SQRT(10))/(SQRT(D62^2+L62^2))</f>
        <v>1.948440976244638</v>
      </c>
      <c r="N62" s="1">
        <f t="shared" si="2"/>
        <v>1</v>
      </c>
      <c r="O62" s="1">
        <v>75.09</v>
      </c>
      <c r="P62" s="1">
        <v>1.07</v>
      </c>
      <c r="Q62" s="1">
        <v>74.78</v>
      </c>
      <c r="R62" s="1">
        <v>2.31</v>
      </c>
      <c r="S62" s="1">
        <v>74.3</v>
      </c>
      <c r="T62" s="1">
        <v>1.48</v>
      </c>
      <c r="U62" s="1">
        <f t="shared" si="3"/>
        <v>1.3679166620680352</v>
      </c>
      <c r="V62" s="1">
        <f t="shared" si="4"/>
        <v>0</v>
      </c>
      <c r="W62" s="1">
        <v>74.88</v>
      </c>
      <c r="X62" s="1">
        <v>3.26</v>
      </c>
      <c r="Y62" s="1">
        <f>(O62-W62)*(SQRT(10))/(SQRT(P62^2+X62^2))</f>
        <v>0.19354633199575527</v>
      </c>
      <c r="Z62" s="1">
        <f t="shared" si="5"/>
        <v>0</v>
      </c>
    </row>
    <row r="63" spans="1:26" s="1" customFormat="1" x14ac:dyDescent="0.35">
      <c r="B63" s="1" t="s">
        <v>23</v>
      </c>
      <c r="C63" s="1">
        <v>74.75</v>
      </c>
      <c r="D63" s="1">
        <v>1.85</v>
      </c>
      <c r="E63" s="1">
        <v>73.73</v>
      </c>
      <c r="F63" s="1">
        <v>2.19</v>
      </c>
      <c r="G63" s="1">
        <v>73.900000000000006</v>
      </c>
      <c r="H63" s="1">
        <v>2.2200000000000002</v>
      </c>
      <c r="I63" s="1">
        <f t="shared" si="0"/>
        <v>0.93014848736766764</v>
      </c>
      <c r="J63" s="1">
        <f t="shared" si="1"/>
        <v>0</v>
      </c>
      <c r="K63" s="1">
        <v>74.16</v>
      </c>
      <c r="L63" s="1">
        <v>1.71</v>
      </c>
      <c r="M63" s="1">
        <f>(C63-K63)*(SQRT(10))/(SQRT(D63^2+L63^2))</f>
        <v>0.74059614644467675</v>
      </c>
      <c r="N63" s="1">
        <f t="shared" si="2"/>
        <v>0</v>
      </c>
      <c r="O63" s="1">
        <v>72.930000000000007</v>
      </c>
      <c r="P63" s="1">
        <v>1.98</v>
      </c>
      <c r="Q63" s="1">
        <v>73.47</v>
      </c>
      <c r="R63" s="1">
        <v>2.12</v>
      </c>
      <c r="S63" s="1">
        <v>72.53</v>
      </c>
      <c r="T63" s="1">
        <v>2.97</v>
      </c>
      <c r="U63" s="1">
        <f t="shared" si="3"/>
        <v>0.35436687648769361</v>
      </c>
      <c r="V63" s="1">
        <f t="shared" si="4"/>
        <v>0</v>
      </c>
      <c r="W63" s="1">
        <v>72.34</v>
      </c>
      <c r="X63" s="1">
        <v>5.26</v>
      </c>
      <c r="Y63" s="1">
        <f>(O63-W63)*(SQRT(10))/(SQRT(P63^2+X63^2))</f>
        <v>0.33196396789142779</v>
      </c>
      <c r="Z63" s="1">
        <f t="shared" si="5"/>
        <v>0</v>
      </c>
    </row>
    <row r="64" spans="1:26" s="1" customFormat="1" x14ac:dyDescent="0.35">
      <c r="B64" s="1" t="s">
        <v>24</v>
      </c>
      <c r="C64" s="1">
        <v>72.650000000000006</v>
      </c>
      <c r="D64" s="1">
        <v>3.76</v>
      </c>
      <c r="E64" s="1">
        <v>74.180000000000007</v>
      </c>
      <c r="F64" s="1">
        <v>0.99</v>
      </c>
      <c r="G64" s="1">
        <v>73.87</v>
      </c>
      <c r="H64" s="1">
        <v>2.0499999999999998</v>
      </c>
      <c r="I64" s="1">
        <f t="shared" si="0"/>
        <v>-0.90086347904602537</v>
      </c>
      <c r="J64" s="1">
        <f t="shared" si="1"/>
        <v>0</v>
      </c>
      <c r="K64" s="1">
        <v>74.040000000000006</v>
      </c>
      <c r="L64" s="1">
        <v>1.84</v>
      </c>
      <c r="M64" s="1">
        <f>(C64-K64)*(SQRT(10))/(SQRT(D64^2+L64^2))</f>
        <v>-1.0500454353799691</v>
      </c>
      <c r="N64" s="1">
        <f t="shared" si="2"/>
        <v>0</v>
      </c>
      <c r="O64" s="1">
        <v>68.459999999999994</v>
      </c>
      <c r="P64" s="1">
        <v>4.22</v>
      </c>
      <c r="Q64" s="1">
        <v>73.28</v>
      </c>
      <c r="R64" s="1">
        <v>2.2599999999999998</v>
      </c>
      <c r="S64" s="1">
        <v>72.27</v>
      </c>
      <c r="T64" s="1">
        <v>3.01</v>
      </c>
      <c r="U64" s="1">
        <f t="shared" si="3"/>
        <v>-2.3243593141792211</v>
      </c>
      <c r="V64" s="1">
        <f t="shared" si="4"/>
        <v>0</v>
      </c>
      <c r="W64" s="1">
        <v>72.64</v>
      </c>
      <c r="X64" s="1">
        <v>4.8899999999999997</v>
      </c>
      <c r="Y64" s="1">
        <f>(O64-W64)*(SQRT(10))/(SQRT(P64^2+X64^2))</f>
        <v>-2.0464518438085637</v>
      </c>
      <c r="Z64" s="1">
        <f t="shared" si="5"/>
        <v>0</v>
      </c>
    </row>
    <row r="65" spans="1:26" s="2" customFormat="1" x14ac:dyDescent="0.35">
      <c r="B65" s="2" t="s">
        <v>26</v>
      </c>
      <c r="C65" s="2">
        <v>73.16</v>
      </c>
      <c r="D65" s="2">
        <v>3.11</v>
      </c>
      <c r="E65" s="2">
        <v>72.61</v>
      </c>
      <c r="F65" s="2">
        <v>3.61</v>
      </c>
      <c r="G65" s="2">
        <v>71.569999999999993</v>
      </c>
      <c r="H65" s="2">
        <v>2.74</v>
      </c>
      <c r="I65" s="2">
        <f t="shared" si="0"/>
        <v>1.2130797035695851</v>
      </c>
      <c r="J65" s="2">
        <f t="shared" si="1"/>
        <v>0</v>
      </c>
      <c r="K65" s="2">
        <v>71.290000000000006</v>
      </c>
      <c r="L65" s="2">
        <v>3.06</v>
      </c>
      <c r="M65" s="2">
        <f>(C65-K65)*(SQRT(10))/(SQRT(D65^2+L65^2))</f>
        <v>1.3553678528454269</v>
      </c>
      <c r="N65" s="2">
        <f t="shared" si="2"/>
        <v>0</v>
      </c>
      <c r="O65" s="2">
        <v>67.569999999999993</v>
      </c>
      <c r="P65" s="2">
        <v>4.26</v>
      </c>
      <c r="Q65" s="2">
        <v>72.31</v>
      </c>
      <c r="R65" s="2">
        <v>2.21</v>
      </c>
      <c r="S65" s="2">
        <v>65.180000000000007</v>
      </c>
      <c r="T65" s="2">
        <v>3.82</v>
      </c>
      <c r="U65" s="2">
        <f t="shared" si="3"/>
        <v>1.3208653981849001</v>
      </c>
      <c r="V65" s="2">
        <f t="shared" si="4"/>
        <v>0</v>
      </c>
      <c r="W65" s="2">
        <v>66.8</v>
      </c>
      <c r="X65" s="2">
        <v>2.54</v>
      </c>
      <c r="Y65" s="2">
        <f>(O65-W65)*(SQRT(10))/(SQRT(P65^2+X65^2))</f>
        <v>0.490942051921262</v>
      </c>
      <c r="Z65" s="2">
        <f t="shared" si="5"/>
        <v>0</v>
      </c>
    </row>
    <row r="66" spans="1:26" s="2" customFormat="1" x14ac:dyDescent="0.35">
      <c r="A66" s="2" t="s">
        <v>38</v>
      </c>
      <c r="B66" s="2" t="s">
        <v>27</v>
      </c>
      <c r="C66" s="2">
        <v>73.22</v>
      </c>
      <c r="D66" s="2">
        <v>1.63</v>
      </c>
      <c r="E66" s="2">
        <v>70.349999999999994</v>
      </c>
      <c r="F66" s="2">
        <v>6.12</v>
      </c>
      <c r="G66" s="2">
        <v>71.209999999999994</v>
      </c>
      <c r="H66" s="2">
        <v>3.16</v>
      </c>
      <c r="I66" s="2">
        <f t="shared" si="0"/>
        <v>1.7876379931690123</v>
      </c>
      <c r="J66" s="2">
        <f t="shared" si="1"/>
        <v>1</v>
      </c>
      <c r="K66" s="2">
        <v>72.5</v>
      </c>
      <c r="L66" s="2">
        <v>1.97</v>
      </c>
      <c r="M66" s="2">
        <f>(C66-K66)*(SQRT(10))/(SQRT(D66^2+L66^2))</f>
        <v>0.89046464523168822</v>
      </c>
      <c r="N66" s="2">
        <f t="shared" si="2"/>
        <v>0</v>
      </c>
      <c r="O66" s="2">
        <v>65.98</v>
      </c>
      <c r="P66" s="2">
        <v>4.25</v>
      </c>
      <c r="Q66" s="2">
        <v>70.150000000000006</v>
      </c>
      <c r="R66" s="2">
        <v>1.75</v>
      </c>
      <c r="S66" s="2">
        <v>58.29</v>
      </c>
      <c r="T66" s="2">
        <v>9.09</v>
      </c>
      <c r="U66" s="2">
        <f t="shared" si="3"/>
        <v>2.4234377878923206</v>
      </c>
      <c r="V66" s="2">
        <f t="shared" si="4"/>
        <v>1</v>
      </c>
      <c r="W66" s="2">
        <v>65.34</v>
      </c>
      <c r="X66" s="2">
        <v>3.45</v>
      </c>
      <c r="Y66" s="2">
        <f>(O66-W66)*(SQRT(10))/(SQRT(P66^2+X66^2))</f>
        <v>0.36971990516649578</v>
      </c>
      <c r="Z66" s="2">
        <f t="shared" si="5"/>
        <v>0</v>
      </c>
    </row>
    <row r="67" spans="1:26" s="2" customFormat="1" x14ac:dyDescent="0.35">
      <c r="B67" s="2" t="s">
        <v>28</v>
      </c>
      <c r="C67" s="2">
        <v>66.569999999999993</v>
      </c>
      <c r="D67" s="2">
        <v>8.42</v>
      </c>
      <c r="E67" s="2">
        <v>72.849999999999994</v>
      </c>
      <c r="F67" s="2">
        <v>1.59</v>
      </c>
      <c r="G67" s="2">
        <v>71.319999999999993</v>
      </c>
      <c r="H67" s="2">
        <v>3.09</v>
      </c>
      <c r="I67" s="2">
        <f t="shared" ref="I67:I90" si="6">(C67-G67)*(SQRT(10))/(SQRT(D67^2+H67^2))</f>
        <v>-1.6747324341565948</v>
      </c>
      <c r="J67" s="2">
        <f t="shared" ref="J67:J91" si="7">IF(I67&gt;1.734064,1,0)</f>
        <v>0</v>
      </c>
      <c r="K67" s="2">
        <v>72.48</v>
      </c>
      <c r="L67" s="2">
        <v>1.96</v>
      </c>
      <c r="M67" s="2">
        <f>(C67-K67)*(SQRT(10))/(SQRT(D67^2+L67^2))</f>
        <v>-2.1618061347253286</v>
      </c>
      <c r="N67" s="2">
        <f t="shared" ref="N67:N91" si="8">IF(M67&gt;1.734064,1,0)</f>
        <v>0</v>
      </c>
      <c r="O67" s="2">
        <v>58.3</v>
      </c>
      <c r="P67" s="2">
        <v>3.59</v>
      </c>
      <c r="Q67" s="2">
        <v>69.260000000000005</v>
      </c>
      <c r="R67" s="2">
        <v>3.68</v>
      </c>
      <c r="S67" s="2">
        <v>58.08</v>
      </c>
      <c r="T67" s="2">
        <v>9.2100000000000009</v>
      </c>
      <c r="U67" s="2">
        <f t="shared" ref="U67:U91" si="9">(O67-S67)*(SQRT(10))/(SQRT(P67^2+T67^2))</f>
        <v>7.037984159597177E-2</v>
      </c>
      <c r="V67" s="2">
        <f t="shared" ref="V67:V91" si="10">IF(U67&gt;1.734064,1,0)</f>
        <v>0</v>
      </c>
      <c r="W67" s="2">
        <v>65.180000000000007</v>
      </c>
      <c r="X67" s="2">
        <v>3.21</v>
      </c>
      <c r="Y67" s="2">
        <f>(O67-W67)*(SQRT(10))/(SQRT(P67^2+X67^2))</f>
        <v>-4.5177007952994961</v>
      </c>
      <c r="Z67" s="2">
        <f t="shared" ref="Z67:Z91" si="11">IF(Y67&gt;1.734064,1,0)</f>
        <v>0</v>
      </c>
    </row>
    <row r="68" spans="1:26" s="2" customFormat="1" x14ac:dyDescent="0.35">
      <c r="B68" s="2" t="s">
        <v>29</v>
      </c>
      <c r="C68" s="2">
        <v>70.3</v>
      </c>
      <c r="D68" s="2">
        <v>2.0099999999999998</v>
      </c>
      <c r="E68" s="2">
        <v>71.13</v>
      </c>
      <c r="F68" s="2">
        <v>4.37</v>
      </c>
      <c r="G68" s="2">
        <v>69.48</v>
      </c>
      <c r="H68" s="2">
        <v>3.92</v>
      </c>
      <c r="I68" s="2">
        <f t="shared" si="6"/>
        <v>0.58862708811697173</v>
      </c>
      <c r="J68" s="2">
        <f t="shared" si="7"/>
        <v>0</v>
      </c>
      <c r="K68" s="2">
        <v>69.83</v>
      </c>
      <c r="L68" s="2">
        <v>3.81</v>
      </c>
      <c r="M68" s="2">
        <f>(C68-K68)*(SQRT(10))/(SQRT(D68^2+L68^2))</f>
        <v>0.34502720144553517</v>
      </c>
      <c r="N68" s="2">
        <f t="shared" si="8"/>
        <v>0</v>
      </c>
      <c r="O68" s="2">
        <v>55.05</v>
      </c>
      <c r="P68" s="2">
        <v>4.78</v>
      </c>
      <c r="Q68" s="2">
        <v>67.03</v>
      </c>
      <c r="R68" s="2">
        <v>2.64</v>
      </c>
      <c r="S68" s="2">
        <v>52.26</v>
      </c>
      <c r="T68" s="2">
        <v>8.92</v>
      </c>
      <c r="U68" s="2">
        <f t="shared" si="9"/>
        <v>0.87181200023719641</v>
      </c>
      <c r="V68" s="2">
        <f t="shared" si="10"/>
        <v>0</v>
      </c>
      <c r="W68" s="2">
        <v>57.52</v>
      </c>
      <c r="X68" s="2">
        <v>3.56</v>
      </c>
      <c r="Y68" s="2">
        <f>(O68-W68)*(SQRT(10))/(SQRT(P68^2+X68^2))</f>
        <v>-1.3105338662908053</v>
      </c>
      <c r="Z68" s="2">
        <f t="shared" si="11"/>
        <v>0</v>
      </c>
    </row>
    <row r="69" spans="1:26" s="3" customFormat="1" x14ac:dyDescent="0.35">
      <c r="B69" s="3" t="s">
        <v>30</v>
      </c>
      <c r="C69" s="3">
        <v>67.040000000000006</v>
      </c>
      <c r="D69" s="3">
        <v>8.01</v>
      </c>
      <c r="E69" s="3">
        <v>70.09</v>
      </c>
      <c r="F69" s="3">
        <v>1.42</v>
      </c>
      <c r="G69" s="3">
        <v>59.55</v>
      </c>
      <c r="H69" s="3">
        <v>9.25</v>
      </c>
      <c r="I69" s="3">
        <f t="shared" si="6"/>
        <v>1.9357003901197922</v>
      </c>
      <c r="J69" s="3">
        <f t="shared" si="7"/>
        <v>1</v>
      </c>
      <c r="K69" s="3">
        <v>62.9</v>
      </c>
      <c r="L69" s="3">
        <v>11.23</v>
      </c>
      <c r="M69" s="3">
        <f>(C69-K69)*(SQRT(10))/(SQRT(D69^2+L69^2))</f>
        <v>0.94909952989380975</v>
      </c>
      <c r="N69" s="3">
        <f t="shared" si="8"/>
        <v>0</v>
      </c>
      <c r="O69" s="3">
        <v>51.98</v>
      </c>
      <c r="P69" s="3">
        <v>2.71</v>
      </c>
      <c r="Q69" s="3">
        <v>54.97</v>
      </c>
      <c r="R69" s="3">
        <v>8.59</v>
      </c>
      <c r="S69" s="3">
        <v>44.16</v>
      </c>
      <c r="T69" s="3">
        <v>7.27</v>
      </c>
      <c r="U69" s="3">
        <f t="shared" si="9"/>
        <v>3.1872734787250581</v>
      </c>
      <c r="V69" s="3">
        <f t="shared" si="10"/>
        <v>1</v>
      </c>
      <c r="W69" s="3">
        <v>50.08</v>
      </c>
      <c r="X69" s="3">
        <v>7.07</v>
      </c>
      <c r="Y69" s="3">
        <f>(O69-W69)*(SQRT(10))/(SQRT(P69^2+X69^2))</f>
        <v>0.79353560493612851</v>
      </c>
      <c r="Z69" s="3">
        <f t="shared" si="11"/>
        <v>0</v>
      </c>
    </row>
    <row r="70" spans="1:26" s="3" customFormat="1" x14ac:dyDescent="0.35">
      <c r="B70" s="3" t="s">
        <v>31</v>
      </c>
      <c r="C70" s="3">
        <v>64.84</v>
      </c>
      <c r="D70" s="3">
        <v>4.24</v>
      </c>
      <c r="E70" s="3">
        <v>64.16</v>
      </c>
      <c r="F70" s="3">
        <v>8.81</v>
      </c>
      <c r="G70" s="3">
        <v>57.43</v>
      </c>
      <c r="H70" s="3">
        <v>7.86</v>
      </c>
      <c r="I70" s="3">
        <f t="shared" si="6"/>
        <v>2.6238152896605311</v>
      </c>
      <c r="J70" s="3">
        <f t="shared" si="7"/>
        <v>1</v>
      </c>
      <c r="K70" s="3">
        <v>63.37</v>
      </c>
      <c r="L70" s="3">
        <v>5.93</v>
      </c>
      <c r="M70" s="3">
        <f>(C70-K70)*(SQRT(10))/(SQRT(D70^2+L70^2))</f>
        <v>0.63767052654807377</v>
      </c>
      <c r="N70" s="3">
        <f t="shared" si="8"/>
        <v>0</v>
      </c>
      <c r="O70" s="3">
        <v>45.19</v>
      </c>
      <c r="P70" s="3">
        <v>3.63</v>
      </c>
      <c r="Q70" s="3">
        <v>52.46</v>
      </c>
      <c r="R70" s="3">
        <v>3.34</v>
      </c>
      <c r="S70" s="3">
        <v>40.44</v>
      </c>
      <c r="T70" s="3">
        <v>3</v>
      </c>
      <c r="U70" s="3">
        <f t="shared" si="9"/>
        <v>3.1896511748593999</v>
      </c>
      <c r="V70" s="3">
        <f t="shared" si="10"/>
        <v>1</v>
      </c>
      <c r="W70" s="3">
        <v>42.56</v>
      </c>
      <c r="X70" s="3">
        <v>6.28</v>
      </c>
      <c r="Y70" s="3">
        <f>(O70-W70)*(SQRT(10))/(SQRT(P70^2+X70^2))</f>
        <v>1.1465677525672646</v>
      </c>
      <c r="Z70" s="3">
        <f t="shared" si="11"/>
        <v>0</v>
      </c>
    </row>
    <row r="71" spans="1:26" s="3" customFormat="1" x14ac:dyDescent="0.35">
      <c r="B71" s="3" t="s">
        <v>32</v>
      </c>
      <c r="C71" s="3">
        <v>58.61</v>
      </c>
      <c r="D71" s="3">
        <v>10.66</v>
      </c>
      <c r="E71" s="3">
        <v>60.17</v>
      </c>
      <c r="F71" s="3">
        <v>9.69</v>
      </c>
      <c r="G71" s="3">
        <v>48.89</v>
      </c>
      <c r="H71" s="3">
        <v>9.34</v>
      </c>
      <c r="I71" s="3">
        <f t="shared" si="6"/>
        <v>2.1687396918158859</v>
      </c>
      <c r="J71" s="3">
        <f t="shared" si="7"/>
        <v>1</v>
      </c>
      <c r="K71" s="3">
        <v>56.31</v>
      </c>
      <c r="L71" s="3">
        <v>9.9600000000000009</v>
      </c>
      <c r="M71" s="3">
        <f>(C71-K71)*(SQRT(10))/(SQRT(D71^2+L71^2))</f>
        <v>0.49854465857867097</v>
      </c>
      <c r="N71" s="3">
        <f t="shared" si="8"/>
        <v>0</v>
      </c>
      <c r="O71" s="3">
        <v>39.24</v>
      </c>
      <c r="P71" s="3">
        <v>2.95</v>
      </c>
      <c r="Q71" s="3">
        <v>44.35</v>
      </c>
      <c r="R71" s="3">
        <v>7.17</v>
      </c>
      <c r="S71" s="3">
        <v>31.72</v>
      </c>
      <c r="T71" s="3">
        <v>4.6100000000000003</v>
      </c>
      <c r="U71" s="3">
        <f t="shared" si="9"/>
        <v>4.3449629577282689</v>
      </c>
      <c r="V71" s="3">
        <f t="shared" si="10"/>
        <v>1</v>
      </c>
      <c r="W71" s="3">
        <v>39.619999999999997</v>
      </c>
      <c r="X71" s="3">
        <v>4.4800000000000004</v>
      </c>
      <c r="Y71" s="3">
        <f>(O71-W71)*(SQRT(10))/(SQRT(P71^2+X71^2))</f>
        <v>-0.22402257169046788</v>
      </c>
      <c r="Z71" s="3">
        <f t="shared" si="11"/>
        <v>0</v>
      </c>
    </row>
    <row r="72" spans="1:26" s="1" customFormat="1" x14ac:dyDescent="0.35">
      <c r="B72" s="1" t="s">
        <v>22</v>
      </c>
      <c r="C72" s="1">
        <v>77.8</v>
      </c>
      <c r="D72" s="1">
        <v>0.83</v>
      </c>
      <c r="E72" s="1">
        <v>74.2</v>
      </c>
      <c r="F72" s="1">
        <v>1.74</v>
      </c>
      <c r="G72" s="1">
        <v>73.69</v>
      </c>
      <c r="H72" s="1">
        <v>1.85</v>
      </c>
      <c r="I72" s="1">
        <f t="shared" si="6"/>
        <v>6.4098365632231662</v>
      </c>
      <c r="J72" s="1">
        <f t="shared" si="7"/>
        <v>1</v>
      </c>
      <c r="K72" s="1">
        <v>73.11</v>
      </c>
      <c r="L72" s="1">
        <v>3.4</v>
      </c>
      <c r="M72" s="1">
        <f>(C72-K72)*(SQRT(10))/(SQRT(D72^2+L72^2))</f>
        <v>4.23764233038938</v>
      </c>
      <c r="N72" s="1">
        <f t="shared" si="8"/>
        <v>1</v>
      </c>
      <c r="O72" s="1">
        <v>72.67</v>
      </c>
      <c r="P72" s="1">
        <v>4.49</v>
      </c>
      <c r="Q72" s="1">
        <v>73.510000000000005</v>
      </c>
      <c r="R72" s="1">
        <v>2.2400000000000002</v>
      </c>
      <c r="S72" s="1">
        <v>74.209999999999994</v>
      </c>
      <c r="T72" s="1">
        <v>1.59</v>
      </c>
      <c r="U72" s="1">
        <f t="shared" si="9"/>
        <v>-1.022399668241099</v>
      </c>
      <c r="V72" s="1">
        <f t="shared" si="10"/>
        <v>0</v>
      </c>
      <c r="W72" s="1">
        <v>76.599999999999994</v>
      </c>
      <c r="X72" s="1">
        <v>4.0999999999999996</v>
      </c>
      <c r="Y72" s="1">
        <f>(O72-W72)*(SQRT(10))/(SQRT(P72^2+X72^2))</f>
        <v>-2.0439357399319795</v>
      </c>
      <c r="Z72" s="1">
        <f t="shared" si="11"/>
        <v>0</v>
      </c>
    </row>
    <row r="73" spans="1:26" s="1" customFormat="1" x14ac:dyDescent="0.35">
      <c r="B73" s="1" t="s">
        <v>23</v>
      </c>
      <c r="C73" s="1">
        <v>68.260000000000005</v>
      </c>
      <c r="D73" s="1">
        <v>7.61</v>
      </c>
      <c r="E73" s="1">
        <v>72.25</v>
      </c>
      <c r="F73" s="1">
        <v>4.08</v>
      </c>
      <c r="G73" s="1">
        <v>73.209999999999994</v>
      </c>
      <c r="H73" s="1">
        <v>2.5299999999999998</v>
      </c>
      <c r="I73" s="1">
        <f t="shared" si="6"/>
        <v>-1.9518921374815126</v>
      </c>
      <c r="J73" s="1">
        <f t="shared" si="7"/>
        <v>0</v>
      </c>
      <c r="K73" s="1">
        <v>71.239999999999995</v>
      </c>
      <c r="L73" s="1">
        <v>4.68</v>
      </c>
      <c r="M73" s="1">
        <f>(C73-K73)*(SQRT(10))/(SQRT(D73^2+L73^2))</f>
        <v>-1.0548127372217346</v>
      </c>
      <c r="N73" s="1">
        <f t="shared" si="8"/>
        <v>0</v>
      </c>
      <c r="O73" s="1">
        <v>70.31</v>
      </c>
      <c r="P73" s="1">
        <v>5.93</v>
      </c>
      <c r="Q73" s="1">
        <v>73.150000000000006</v>
      </c>
      <c r="R73" s="1">
        <v>2.19</v>
      </c>
      <c r="S73" s="1">
        <v>72.3</v>
      </c>
      <c r="T73" s="1">
        <v>2.85</v>
      </c>
      <c r="U73" s="1">
        <f t="shared" si="9"/>
        <v>-0.9564721428598415</v>
      </c>
      <c r="V73" s="1">
        <f t="shared" si="10"/>
        <v>0</v>
      </c>
      <c r="W73" s="1">
        <v>71.56</v>
      </c>
      <c r="X73" s="1">
        <v>5.94</v>
      </c>
      <c r="Y73" s="1">
        <f>(O73-W73)*(SQRT(10))/(SQRT(P73^2+X73^2))</f>
        <v>-0.47094928053666485</v>
      </c>
      <c r="Z73" s="1">
        <f t="shared" si="11"/>
        <v>0</v>
      </c>
    </row>
    <row r="74" spans="1:26" s="1" customFormat="1" x14ac:dyDescent="0.35">
      <c r="B74" s="1" t="s">
        <v>24</v>
      </c>
      <c r="C74" s="1">
        <v>69</v>
      </c>
      <c r="D74" s="1">
        <v>6.46</v>
      </c>
      <c r="E74" s="1">
        <v>72.239999999999995</v>
      </c>
      <c r="F74" s="1">
        <v>4.0999999999999996</v>
      </c>
      <c r="G74" s="1">
        <v>73.209999999999994</v>
      </c>
      <c r="H74" s="1">
        <v>2.5299999999999998</v>
      </c>
      <c r="I74" s="1">
        <f t="shared" si="6"/>
        <v>-1.918946585100292</v>
      </c>
      <c r="J74" s="1">
        <f t="shared" si="7"/>
        <v>0</v>
      </c>
      <c r="K74" s="1">
        <v>71.239999999999995</v>
      </c>
      <c r="L74" s="1">
        <v>4.68</v>
      </c>
      <c r="M74" s="1">
        <f>(C74-K74)*(SQRT(10))/(SQRT(D74^2+L74^2))</f>
        <v>-0.88798045445145779</v>
      </c>
      <c r="N74" s="1">
        <f t="shared" si="8"/>
        <v>0</v>
      </c>
      <c r="O74" s="1">
        <v>70.540000000000006</v>
      </c>
      <c r="P74" s="1">
        <v>4.92</v>
      </c>
      <c r="Q74" s="1">
        <v>73.150000000000006</v>
      </c>
      <c r="R74" s="1">
        <v>2.19</v>
      </c>
      <c r="S74" s="1">
        <v>72.67</v>
      </c>
      <c r="T74" s="1">
        <v>2.14</v>
      </c>
      <c r="U74" s="1">
        <f t="shared" si="9"/>
        <v>-1.2554197104328992</v>
      </c>
      <c r="V74" s="1">
        <f t="shared" si="10"/>
        <v>0</v>
      </c>
      <c r="W74" s="1">
        <v>71.58</v>
      </c>
      <c r="X74" s="1">
        <v>5.86</v>
      </c>
      <c r="Y74" s="1">
        <f>(O74-W74)*(SQRT(10))/(SQRT(P74^2+X74^2))</f>
        <v>-0.42981812479355652</v>
      </c>
      <c r="Z74" s="1">
        <f t="shared" si="11"/>
        <v>0</v>
      </c>
    </row>
    <row r="75" spans="1:26" s="2" customFormat="1" x14ac:dyDescent="0.35">
      <c r="B75" s="2" t="s">
        <v>26</v>
      </c>
      <c r="C75" s="2">
        <v>67.2</v>
      </c>
      <c r="D75" s="2">
        <v>9.02</v>
      </c>
      <c r="E75" s="2">
        <v>72.260000000000005</v>
      </c>
      <c r="F75" s="2">
        <v>1.97</v>
      </c>
      <c r="G75" s="2">
        <v>70.180000000000007</v>
      </c>
      <c r="H75" s="2">
        <v>3.51</v>
      </c>
      <c r="I75" s="2">
        <f t="shared" si="6"/>
        <v>-0.97362488166512517</v>
      </c>
      <c r="J75" s="2">
        <f t="shared" si="7"/>
        <v>0</v>
      </c>
      <c r="K75" s="2">
        <v>69.19</v>
      </c>
      <c r="L75" s="2">
        <v>2.38</v>
      </c>
      <c r="M75" s="2">
        <f>(C75-K75)*(SQRT(10))/(SQRT(D75^2+L75^2))</f>
        <v>-0.67457704634005444</v>
      </c>
      <c r="N75" s="2">
        <f t="shared" si="8"/>
        <v>0</v>
      </c>
      <c r="O75" s="2">
        <v>65.47</v>
      </c>
      <c r="P75" s="2">
        <v>8.1300000000000008</v>
      </c>
      <c r="Q75" s="2">
        <v>71.48</v>
      </c>
      <c r="R75" s="2">
        <v>1.92</v>
      </c>
      <c r="S75" s="2">
        <v>64.099999999999994</v>
      </c>
      <c r="T75" s="2">
        <v>4.91</v>
      </c>
      <c r="U75" s="2">
        <f t="shared" si="9"/>
        <v>0.45614746088245384</v>
      </c>
      <c r="V75" s="2">
        <f t="shared" si="10"/>
        <v>0</v>
      </c>
      <c r="W75" s="2">
        <v>67</v>
      </c>
      <c r="X75" s="2">
        <v>8.75</v>
      </c>
      <c r="Y75" s="2">
        <f>(O75-W75)*(SQRT(10))/(SQRT(P75^2+X75^2))</f>
        <v>-0.40508040382481841</v>
      </c>
      <c r="Z75" s="2">
        <f t="shared" si="11"/>
        <v>0</v>
      </c>
    </row>
    <row r="76" spans="1:26" s="2" customFormat="1" x14ac:dyDescent="0.35">
      <c r="A76" s="2" t="s">
        <v>39</v>
      </c>
      <c r="B76" s="2" t="s">
        <v>27</v>
      </c>
      <c r="C76" s="2">
        <v>69.86</v>
      </c>
      <c r="D76" s="2">
        <v>4.46</v>
      </c>
      <c r="E76" s="2">
        <v>70.540000000000006</v>
      </c>
      <c r="F76" s="2">
        <v>3.82</v>
      </c>
      <c r="G76" s="2">
        <v>69.040000000000006</v>
      </c>
      <c r="H76" s="2">
        <v>5.15</v>
      </c>
      <c r="I76" s="2">
        <f t="shared" si="6"/>
        <v>0.380617616746249</v>
      </c>
      <c r="J76" s="2">
        <f t="shared" si="7"/>
        <v>0</v>
      </c>
      <c r="K76" s="2">
        <v>70.09</v>
      </c>
      <c r="L76" s="2">
        <v>4.03</v>
      </c>
      <c r="M76" s="2">
        <f>(C76-K76)*(SQRT(10))/(SQRT(D76^2+L76^2))</f>
        <v>-0.12099817789324023</v>
      </c>
      <c r="N76" s="2">
        <f t="shared" si="8"/>
        <v>0</v>
      </c>
      <c r="O76" s="2">
        <v>61.63</v>
      </c>
      <c r="P76" s="2">
        <v>9.43</v>
      </c>
      <c r="Q76" s="2">
        <v>67.52</v>
      </c>
      <c r="R76" s="2">
        <v>6.32</v>
      </c>
      <c r="S76" s="2">
        <v>60.02</v>
      </c>
      <c r="T76" s="2">
        <v>7.17</v>
      </c>
      <c r="U76" s="2">
        <f t="shared" si="9"/>
        <v>0.42977854709201574</v>
      </c>
      <c r="V76" s="2">
        <f t="shared" si="10"/>
        <v>0</v>
      </c>
      <c r="W76" s="2">
        <v>63.08</v>
      </c>
      <c r="X76" s="2">
        <v>9.39</v>
      </c>
      <c r="Y76" s="2">
        <f>(O76-W76)*(SQRT(10))/(SQRT(P76^2+X76^2))</f>
        <v>-0.34455804932532436</v>
      </c>
      <c r="Z76" s="2">
        <f t="shared" si="11"/>
        <v>0</v>
      </c>
    </row>
    <row r="77" spans="1:26" s="2" customFormat="1" x14ac:dyDescent="0.35">
      <c r="B77" s="2" t="s">
        <v>28</v>
      </c>
      <c r="C77" s="2">
        <v>68.08</v>
      </c>
      <c r="D77" s="2">
        <v>5.78</v>
      </c>
      <c r="E77" s="2">
        <v>70.52</v>
      </c>
      <c r="F77" s="2">
        <v>3.8</v>
      </c>
      <c r="G77" s="2">
        <v>69.040000000000006</v>
      </c>
      <c r="H77" s="2">
        <v>5.15</v>
      </c>
      <c r="I77" s="2">
        <f t="shared" si="6"/>
        <v>-0.39214423361835032</v>
      </c>
      <c r="J77" s="2">
        <f t="shared" si="7"/>
        <v>0</v>
      </c>
      <c r="K77" s="2">
        <v>70.11</v>
      </c>
      <c r="L77" s="2">
        <v>4.0199999999999996</v>
      </c>
      <c r="M77" s="2">
        <f>(C77-K77)*(SQRT(10))/(SQRT(D77^2+L77^2))</f>
        <v>-0.91178372358433213</v>
      </c>
      <c r="N77" s="2">
        <f t="shared" si="8"/>
        <v>0</v>
      </c>
      <c r="O77" s="2">
        <v>60.42</v>
      </c>
      <c r="P77" s="2">
        <v>8.4600000000000009</v>
      </c>
      <c r="Q77" s="2">
        <v>67.5</v>
      </c>
      <c r="R77" s="2">
        <v>6.31</v>
      </c>
      <c r="S77" s="2">
        <v>60.02</v>
      </c>
      <c r="T77" s="2">
        <v>7.17</v>
      </c>
      <c r="U77" s="2">
        <f t="shared" si="9"/>
        <v>0.11406223157917796</v>
      </c>
      <c r="V77" s="2">
        <f t="shared" si="10"/>
        <v>0</v>
      </c>
      <c r="W77" s="2">
        <v>63.08</v>
      </c>
      <c r="X77" s="2">
        <v>9.39</v>
      </c>
      <c r="Y77" s="2">
        <f>(O77-W77)*(SQRT(10))/(SQRT(P77^2+X77^2))</f>
        <v>-0.66553326419002079</v>
      </c>
      <c r="Z77" s="2">
        <f t="shared" si="11"/>
        <v>0</v>
      </c>
    </row>
    <row r="78" spans="1:26" s="2" customFormat="1" x14ac:dyDescent="0.35">
      <c r="B78" s="2" t="s">
        <v>29</v>
      </c>
      <c r="C78" s="2">
        <v>64.8</v>
      </c>
      <c r="D78" s="2">
        <v>8.75</v>
      </c>
      <c r="E78" s="2">
        <v>67.83</v>
      </c>
      <c r="F78" s="2">
        <v>5.76</v>
      </c>
      <c r="G78" s="2">
        <v>63.8</v>
      </c>
      <c r="H78" s="2">
        <v>7.97</v>
      </c>
      <c r="I78" s="2">
        <f t="shared" si="6"/>
        <v>0.2671816717915409</v>
      </c>
      <c r="J78" s="2">
        <f t="shared" si="7"/>
        <v>0</v>
      </c>
      <c r="K78" s="2">
        <v>62.36</v>
      </c>
      <c r="L78" s="2">
        <v>8.36</v>
      </c>
      <c r="M78" s="2">
        <f>(C78-K78)*(SQRT(10))/(SQRT(D78^2+L78^2))</f>
        <v>0.63759077465804326</v>
      </c>
      <c r="N78" s="2">
        <f t="shared" si="8"/>
        <v>0</v>
      </c>
      <c r="O78" s="2">
        <v>51.63</v>
      </c>
      <c r="P78" s="2">
        <v>7.13</v>
      </c>
      <c r="Q78" s="2">
        <v>66.05</v>
      </c>
      <c r="R78" s="2">
        <v>5.01</v>
      </c>
      <c r="S78" s="2">
        <v>54.83</v>
      </c>
      <c r="T78" s="2">
        <v>3.89</v>
      </c>
      <c r="U78" s="2">
        <f t="shared" si="9"/>
        <v>-1.2458909406240153</v>
      </c>
      <c r="V78" s="2">
        <f t="shared" si="10"/>
        <v>0</v>
      </c>
      <c r="W78" s="2">
        <v>57.58</v>
      </c>
      <c r="X78" s="2">
        <v>10.76</v>
      </c>
      <c r="Y78" s="2">
        <f>(O78-W78)*(SQRT(10))/(SQRT(P78^2+X78^2))</f>
        <v>-1.4576745408752958</v>
      </c>
      <c r="Z78" s="2">
        <f t="shared" si="11"/>
        <v>0</v>
      </c>
    </row>
    <row r="79" spans="1:26" s="3" customFormat="1" x14ac:dyDescent="0.35">
      <c r="B79" s="3" t="s">
        <v>30</v>
      </c>
      <c r="C79" s="3">
        <v>60.94</v>
      </c>
      <c r="D79" s="3">
        <v>10.82</v>
      </c>
      <c r="E79" s="3">
        <v>60.79</v>
      </c>
      <c r="F79" s="3">
        <v>7.18</v>
      </c>
      <c r="G79" s="3">
        <v>53.98</v>
      </c>
      <c r="H79" s="3">
        <v>10.53</v>
      </c>
      <c r="I79" s="3">
        <f t="shared" si="6"/>
        <v>1.4577609011191837</v>
      </c>
      <c r="J79" s="3">
        <f t="shared" si="7"/>
        <v>0</v>
      </c>
      <c r="K79" s="3">
        <v>54.99</v>
      </c>
      <c r="L79" s="3">
        <v>8</v>
      </c>
      <c r="M79" s="3">
        <f>(C79-K79)*(SQRT(10))/(SQRT(D79^2+L79^2))</f>
        <v>1.3982693458893649</v>
      </c>
      <c r="N79" s="3">
        <f t="shared" si="8"/>
        <v>0</v>
      </c>
      <c r="O79" s="3">
        <v>50.2</v>
      </c>
      <c r="P79" s="3">
        <v>8.6999999999999993</v>
      </c>
      <c r="Q79" s="3">
        <v>56.5</v>
      </c>
      <c r="R79" s="3">
        <v>5.54</v>
      </c>
      <c r="S79" s="3">
        <v>46.61</v>
      </c>
      <c r="T79" s="3">
        <v>3</v>
      </c>
      <c r="U79" s="3">
        <f t="shared" si="9"/>
        <v>1.2336114228231601</v>
      </c>
      <c r="V79" s="3">
        <f t="shared" si="10"/>
        <v>0</v>
      </c>
      <c r="W79" s="3">
        <v>47.64</v>
      </c>
      <c r="X79" s="3">
        <v>7.87</v>
      </c>
      <c r="Y79" s="3">
        <f>(O79-W79)*(SQRT(10))/(SQRT(P79^2+X79^2))</f>
        <v>0.6900623002144316</v>
      </c>
      <c r="Z79" s="3">
        <f t="shared" si="11"/>
        <v>0</v>
      </c>
    </row>
    <row r="80" spans="1:26" s="3" customFormat="1" x14ac:dyDescent="0.35">
      <c r="B80" s="3" t="s">
        <v>31</v>
      </c>
      <c r="C80" s="3">
        <v>58.62</v>
      </c>
      <c r="D80" s="3">
        <v>8.0299999999999994</v>
      </c>
      <c r="E80" s="3">
        <v>55.96</v>
      </c>
      <c r="F80" s="3">
        <v>11.66</v>
      </c>
      <c r="G80" s="3">
        <v>50.57</v>
      </c>
      <c r="H80" s="3">
        <v>11.89</v>
      </c>
      <c r="I80" s="3">
        <f t="shared" si="6"/>
        <v>1.774260075267476</v>
      </c>
      <c r="J80" s="3">
        <f t="shared" si="7"/>
        <v>1</v>
      </c>
      <c r="K80" s="3">
        <v>50.62</v>
      </c>
      <c r="L80" s="3">
        <v>10.95</v>
      </c>
      <c r="M80" s="3">
        <f>(C80-K80)*(SQRT(10))/(SQRT(D80^2+L80^2))</f>
        <v>1.8630695915562905</v>
      </c>
      <c r="N80" s="3">
        <f t="shared" si="8"/>
        <v>1</v>
      </c>
      <c r="O80" s="3">
        <v>44.7</v>
      </c>
      <c r="P80" s="3">
        <v>6.39</v>
      </c>
      <c r="Q80" s="3">
        <v>50.49</v>
      </c>
      <c r="R80" s="3">
        <v>6.26</v>
      </c>
      <c r="S80" s="3">
        <v>41.45</v>
      </c>
      <c r="T80" s="3">
        <v>3.5</v>
      </c>
      <c r="U80" s="3">
        <f t="shared" si="9"/>
        <v>1.4106176484712949</v>
      </c>
      <c r="V80" s="3">
        <f t="shared" si="10"/>
        <v>0</v>
      </c>
      <c r="W80" s="3">
        <v>46.02</v>
      </c>
      <c r="X80" s="3">
        <v>4.3</v>
      </c>
      <c r="Y80" s="3">
        <f>(O80-W80)*(SQRT(10))/(SQRT(P80^2+X80^2))</f>
        <v>-0.54195805174985223</v>
      </c>
      <c r="Z80" s="3">
        <f t="shared" si="11"/>
        <v>0</v>
      </c>
    </row>
    <row r="81" spans="1:31" s="3" customFormat="1" x14ac:dyDescent="0.35">
      <c r="B81" s="3" t="s">
        <v>32</v>
      </c>
      <c r="C81" s="3">
        <v>50.79</v>
      </c>
      <c r="D81" s="3">
        <v>7.7</v>
      </c>
      <c r="E81" s="3">
        <v>53.76</v>
      </c>
      <c r="F81" s="3">
        <v>10.94</v>
      </c>
      <c r="G81" s="3">
        <v>44.16</v>
      </c>
      <c r="H81" s="3">
        <v>8.14</v>
      </c>
      <c r="I81" s="3">
        <f t="shared" si="6"/>
        <v>1.8711381851778381</v>
      </c>
      <c r="J81" s="3">
        <f t="shared" si="7"/>
        <v>1</v>
      </c>
      <c r="K81" s="3">
        <v>46.03</v>
      </c>
      <c r="L81" s="3">
        <v>7.97</v>
      </c>
      <c r="M81" s="3">
        <f>(C81-K81)*(SQRT(10))/(SQRT(D81^2+L81^2))</f>
        <v>1.3582774658535439</v>
      </c>
      <c r="N81" s="3">
        <f t="shared" si="8"/>
        <v>0</v>
      </c>
      <c r="O81" s="3">
        <v>41.16</v>
      </c>
      <c r="P81" s="3">
        <v>3.85</v>
      </c>
      <c r="Q81" s="3">
        <v>43.77</v>
      </c>
      <c r="R81" s="3">
        <v>4.04</v>
      </c>
      <c r="S81" s="3">
        <v>35.67</v>
      </c>
      <c r="T81" s="3">
        <v>4.3499999999999996</v>
      </c>
      <c r="U81" s="3">
        <f t="shared" si="9"/>
        <v>2.9885988720894847</v>
      </c>
      <c r="V81" s="3">
        <f t="shared" si="10"/>
        <v>1</v>
      </c>
      <c r="W81" s="3">
        <v>40</v>
      </c>
      <c r="X81" s="3">
        <v>5.58</v>
      </c>
      <c r="Y81" s="3">
        <f>(O81-W81)*(SQRT(10))/(SQRT(P81^2+X81^2))</f>
        <v>0.54109457091631419</v>
      </c>
      <c r="Z81" s="3">
        <f t="shared" si="11"/>
        <v>0</v>
      </c>
    </row>
    <row r="82" spans="1:31" s="1" customFormat="1" x14ac:dyDescent="0.35">
      <c r="B82" s="1" t="s">
        <v>22</v>
      </c>
      <c r="C82" s="1">
        <v>77.58</v>
      </c>
      <c r="D82" s="1">
        <v>1.1000000000000001</v>
      </c>
      <c r="E82" s="1">
        <v>77.36</v>
      </c>
      <c r="F82" s="1">
        <v>1.24</v>
      </c>
      <c r="G82" s="1">
        <v>77.64</v>
      </c>
      <c r="H82" s="1">
        <v>1.71</v>
      </c>
      <c r="I82" s="1">
        <f t="shared" si="6"/>
        <v>-9.3316998527960437E-2</v>
      </c>
      <c r="J82" s="1">
        <f t="shared" si="7"/>
        <v>0</v>
      </c>
      <c r="K82" s="1">
        <v>77.5</v>
      </c>
      <c r="L82" s="1">
        <v>1.8</v>
      </c>
      <c r="M82" s="1">
        <f>(C82-K82)*(SQRT(10))/(SQRT(D82^2+L82^2))</f>
        <v>0.11992507023933528</v>
      </c>
      <c r="N82" s="1">
        <f t="shared" si="8"/>
        <v>0</v>
      </c>
      <c r="O82" s="1">
        <v>77.92</v>
      </c>
      <c r="P82" s="1">
        <v>1.24</v>
      </c>
      <c r="Q82" s="1">
        <v>77.34</v>
      </c>
      <c r="R82" s="1">
        <v>1.41</v>
      </c>
      <c r="S82" s="1">
        <v>77.64</v>
      </c>
      <c r="T82" s="1">
        <v>1.42</v>
      </c>
      <c r="U82" s="1">
        <f t="shared" si="9"/>
        <v>0.46967702836476122</v>
      </c>
      <c r="V82" s="1">
        <f t="shared" si="10"/>
        <v>0</v>
      </c>
      <c r="W82" s="1">
        <v>77.739999999999995</v>
      </c>
      <c r="X82" s="1">
        <v>1.2</v>
      </c>
      <c r="Y82" s="1">
        <f>(O82-W82)*(SQRT(10))/(SQRT(P82^2+X82^2))</f>
        <v>0.32986734669547652</v>
      </c>
      <c r="Z82" s="1">
        <f t="shared" si="11"/>
        <v>0</v>
      </c>
    </row>
    <row r="83" spans="1:31" s="1" customFormat="1" x14ac:dyDescent="0.35">
      <c r="B83" s="1" t="s">
        <v>23</v>
      </c>
      <c r="C83" s="1">
        <v>76.92</v>
      </c>
      <c r="D83" s="1">
        <v>1.46</v>
      </c>
      <c r="E83" s="1">
        <v>76.88</v>
      </c>
      <c r="F83" s="1">
        <v>1.31</v>
      </c>
      <c r="G83" s="1">
        <v>78.040000000000006</v>
      </c>
      <c r="H83" s="1">
        <v>1.57</v>
      </c>
      <c r="I83" s="1">
        <f t="shared" si="6"/>
        <v>-1.651978498607287</v>
      </c>
      <c r="J83" s="1">
        <f t="shared" si="7"/>
        <v>0</v>
      </c>
      <c r="K83" s="1">
        <v>77.540000000000006</v>
      </c>
      <c r="L83" s="1">
        <v>1.8</v>
      </c>
      <c r="M83" s="1">
        <f>(C83-K83)*(SQRT(10))/(SQRT(D83^2+L83^2))</f>
        <v>-0.84594057656616972</v>
      </c>
      <c r="N83" s="1">
        <f t="shared" si="8"/>
        <v>0</v>
      </c>
      <c r="O83" s="1">
        <v>77.34</v>
      </c>
      <c r="P83" s="1">
        <v>1.1000000000000001</v>
      </c>
      <c r="Q83" s="1">
        <v>77.239999999999995</v>
      </c>
      <c r="R83" s="1">
        <v>1.88</v>
      </c>
      <c r="S83" s="1">
        <v>77.06</v>
      </c>
      <c r="T83" s="1">
        <v>1.83</v>
      </c>
      <c r="U83" s="1">
        <f t="shared" si="9"/>
        <v>0.4146942353932217</v>
      </c>
      <c r="V83" s="1">
        <f t="shared" si="10"/>
        <v>0</v>
      </c>
      <c r="W83" s="1">
        <v>77.44</v>
      </c>
      <c r="X83" s="1">
        <v>1.21</v>
      </c>
      <c r="Y83" s="1">
        <f>(O83-W83)*(SQRT(10))/(SQRT(P83^2+X83^2))</f>
        <v>-0.19337983173249676</v>
      </c>
      <c r="Z83" s="1">
        <f t="shared" si="11"/>
        <v>0</v>
      </c>
    </row>
    <row r="84" spans="1:31" s="1" customFormat="1" x14ac:dyDescent="0.35">
      <c r="B84" s="1" t="s">
        <v>24</v>
      </c>
      <c r="C84" s="1">
        <v>77.8</v>
      </c>
      <c r="D84" s="1">
        <v>1.72</v>
      </c>
      <c r="E84" s="1">
        <v>76.86</v>
      </c>
      <c r="F84" s="1">
        <v>1.32</v>
      </c>
      <c r="G84" s="1">
        <v>77.8</v>
      </c>
      <c r="H84" s="1">
        <v>1.74</v>
      </c>
      <c r="I84" s="1">
        <f t="shared" si="6"/>
        <v>0</v>
      </c>
      <c r="J84" s="1">
        <f t="shared" si="7"/>
        <v>0</v>
      </c>
      <c r="K84" s="1">
        <v>77.58</v>
      </c>
      <c r="L84" s="1">
        <v>1.78</v>
      </c>
      <c r="M84" s="1">
        <f>(C84-K84)*(SQRT(10))/(SQRT(D84^2+L84^2))</f>
        <v>0.28106439237610226</v>
      </c>
      <c r="N84" s="1">
        <f t="shared" si="8"/>
        <v>0</v>
      </c>
      <c r="O84" s="1">
        <v>76.540000000000006</v>
      </c>
      <c r="P84" s="1">
        <v>1.72</v>
      </c>
      <c r="Q84" s="1">
        <v>77.180000000000007</v>
      </c>
      <c r="R84" s="1">
        <v>1.9</v>
      </c>
      <c r="S84" s="1">
        <v>77.02</v>
      </c>
      <c r="T84" s="1">
        <v>1.82</v>
      </c>
      <c r="U84" s="1">
        <f t="shared" si="9"/>
        <v>-0.60614951574709564</v>
      </c>
      <c r="V84" s="1">
        <f t="shared" si="10"/>
        <v>0</v>
      </c>
      <c r="W84" s="1">
        <v>77.319999999999993</v>
      </c>
      <c r="X84" s="1">
        <v>1.1399999999999999</v>
      </c>
      <c r="Y84" s="1">
        <f>(O84-W84)*(SQRT(10))/(SQRT(P84^2+X84^2))</f>
        <v>-1.1953408848134</v>
      </c>
      <c r="Z84" s="1">
        <f t="shared" si="11"/>
        <v>0</v>
      </c>
    </row>
    <row r="85" spans="1:31" s="2" customFormat="1" x14ac:dyDescent="0.35">
      <c r="B85" s="2" t="s">
        <v>26</v>
      </c>
      <c r="C85" s="2">
        <v>77.02</v>
      </c>
      <c r="D85" s="2">
        <v>1.64</v>
      </c>
      <c r="E85" s="2">
        <v>76.3</v>
      </c>
      <c r="F85" s="2">
        <v>1.06</v>
      </c>
      <c r="G85" s="2">
        <v>76.52</v>
      </c>
      <c r="H85" s="2">
        <v>1.59</v>
      </c>
      <c r="I85" s="2">
        <f t="shared" si="6"/>
        <v>0.69219817801662786</v>
      </c>
      <c r="J85" s="2">
        <f t="shared" si="7"/>
        <v>0</v>
      </c>
      <c r="K85" s="2">
        <v>76.78</v>
      </c>
      <c r="L85" s="2">
        <v>2.21</v>
      </c>
      <c r="M85" s="2">
        <f>(C85-K85)*(SQRT(10))/(SQRT(D85^2+L85^2))</f>
        <v>0.27577646002032075</v>
      </c>
      <c r="N85" s="2">
        <f t="shared" si="8"/>
        <v>0</v>
      </c>
      <c r="O85" s="2">
        <v>75.78</v>
      </c>
      <c r="P85" s="2">
        <v>1.58</v>
      </c>
      <c r="Q85" s="2">
        <v>76.7</v>
      </c>
      <c r="R85" s="2">
        <v>2.21</v>
      </c>
      <c r="S85" s="2">
        <v>75.3</v>
      </c>
      <c r="T85" s="2">
        <v>2.7</v>
      </c>
      <c r="U85" s="2">
        <f t="shared" si="9"/>
        <v>0.4852100146089281</v>
      </c>
      <c r="V85" s="2">
        <f t="shared" si="10"/>
        <v>0</v>
      </c>
      <c r="W85" s="2">
        <v>75.42</v>
      </c>
      <c r="X85" s="2">
        <v>2.27</v>
      </c>
      <c r="Y85" s="2">
        <f>(O85-W85)*(SQRT(10))/(SQRT(P85^2+X85^2))</f>
        <v>0.4116154368516497</v>
      </c>
      <c r="Z85" s="2">
        <f t="shared" si="11"/>
        <v>0</v>
      </c>
    </row>
    <row r="86" spans="1:31" s="2" customFormat="1" x14ac:dyDescent="0.35">
      <c r="A86" s="2" t="s">
        <v>40</v>
      </c>
      <c r="B86" s="2" t="s">
        <v>27</v>
      </c>
      <c r="C86" s="2">
        <v>76.099999999999994</v>
      </c>
      <c r="D86" s="2">
        <v>1.21</v>
      </c>
      <c r="E86" s="2">
        <v>76.239999999999995</v>
      </c>
      <c r="F86" s="2">
        <v>1.48</v>
      </c>
      <c r="G86" s="2">
        <v>75.86</v>
      </c>
      <c r="H86" s="2">
        <v>2.2799999999999998</v>
      </c>
      <c r="I86" s="2">
        <f t="shared" si="6"/>
        <v>0.29403066807920436</v>
      </c>
      <c r="J86" s="2">
        <f t="shared" si="7"/>
        <v>0</v>
      </c>
      <c r="K86" s="2">
        <v>76.040000000000006</v>
      </c>
      <c r="L86" s="2">
        <v>1.96</v>
      </c>
      <c r="M86" s="2">
        <f>(C86-K86)*(SQRT(10))/(SQRT(D86^2+L86^2))</f>
        <v>8.2372055864743665E-2</v>
      </c>
      <c r="N86" s="2">
        <f t="shared" si="8"/>
        <v>0</v>
      </c>
      <c r="O86" s="2">
        <v>74.86</v>
      </c>
      <c r="P86" s="2">
        <v>2.2000000000000002</v>
      </c>
      <c r="Q86" s="2">
        <v>75.94</v>
      </c>
      <c r="R86" s="2">
        <v>2.44</v>
      </c>
      <c r="S86" s="2">
        <v>73.400000000000006</v>
      </c>
      <c r="T86" s="2">
        <v>1.72</v>
      </c>
      <c r="U86" s="2">
        <f t="shared" si="9"/>
        <v>1.6532940471680435</v>
      </c>
      <c r="V86" s="2">
        <f t="shared" si="10"/>
        <v>0</v>
      </c>
      <c r="W86" s="2">
        <v>74.400000000000006</v>
      </c>
      <c r="X86" s="2">
        <v>2.95</v>
      </c>
      <c r="Y86" s="2">
        <f>(O86-W86)*(SQRT(10))/(SQRT(P86^2+X86^2))</f>
        <v>0.39528324809539234</v>
      </c>
      <c r="Z86" s="2">
        <f t="shared" si="11"/>
        <v>0</v>
      </c>
    </row>
    <row r="87" spans="1:31" s="2" customFormat="1" x14ac:dyDescent="0.35">
      <c r="B87" s="2" t="s">
        <v>28</v>
      </c>
      <c r="C87" s="2">
        <v>75.040000000000006</v>
      </c>
      <c r="D87" s="2">
        <v>1.61</v>
      </c>
      <c r="E87" s="2">
        <v>76.22</v>
      </c>
      <c r="F87" s="2">
        <v>1.49</v>
      </c>
      <c r="G87" s="2">
        <v>75.8</v>
      </c>
      <c r="H87" s="2">
        <v>2.17</v>
      </c>
      <c r="I87" s="2">
        <f t="shared" si="6"/>
        <v>-0.88945179942066188</v>
      </c>
      <c r="J87" s="2">
        <f t="shared" si="7"/>
        <v>0</v>
      </c>
      <c r="K87" s="2">
        <v>76.180000000000007</v>
      </c>
      <c r="L87" s="2">
        <v>1.92</v>
      </c>
      <c r="M87" s="2">
        <f>(C87-K87)*(SQRT(10))/(SQRT(D87^2+L87^2))</f>
        <v>-1.4387220577695419</v>
      </c>
      <c r="N87" s="2">
        <f t="shared" si="8"/>
        <v>0</v>
      </c>
      <c r="O87" s="2">
        <v>73.540000000000006</v>
      </c>
      <c r="P87" s="2">
        <v>2.0699999999999998</v>
      </c>
      <c r="Q87" s="2">
        <v>75.98</v>
      </c>
      <c r="R87" s="2">
        <v>2.4500000000000002</v>
      </c>
      <c r="S87" s="2">
        <v>73.38</v>
      </c>
      <c r="T87" s="2">
        <v>1.75</v>
      </c>
      <c r="U87" s="2">
        <f t="shared" si="9"/>
        <v>0.18666080768327906</v>
      </c>
      <c r="V87" s="2">
        <f t="shared" si="10"/>
        <v>0</v>
      </c>
      <c r="W87" s="2">
        <v>74.42</v>
      </c>
      <c r="X87" s="2">
        <v>3.12</v>
      </c>
      <c r="Y87" s="2">
        <f>(O87-W87)*(SQRT(10))/(SQRT(P87^2+X87^2))</f>
        <v>-0.74322362716904011</v>
      </c>
      <c r="Z87" s="2">
        <f t="shared" si="11"/>
        <v>0</v>
      </c>
    </row>
    <row r="88" spans="1:31" s="2" customFormat="1" x14ac:dyDescent="0.35">
      <c r="B88" s="2" t="s">
        <v>29</v>
      </c>
      <c r="C88" s="2">
        <v>74.06</v>
      </c>
      <c r="D88" s="2">
        <v>1.45</v>
      </c>
      <c r="E88" s="2">
        <v>75.66</v>
      </c>
      <c r="F88" s="2">
        <v>0.82</v>
      </c>
      <c r="G88" s="2">
        <v>75.12</v>
      </c>
      <c r="H88" s="2">
        <v>1.77</v>
      </c>
      <c r="I88" s="2">
        <f t="shared" si="6"/>
        <v>-1.4649774202121002</v>
      </c>
      <c r="J88" s="2">
        <f t="shared" si="7"/>
        <v>0</v>
      </c>
      <c r="K88" s="2">
        <v>75.400000000000006</v>
      </c>
      <c r="L88" s="2">
        <v>2.0499999999999998</v>
      </c>
      <c r="M88" s="2">
        <f>(C88-K88)*(SQRT(10))/(SQRT(D88^2+L88^2))</f>
        <v>-1.6875717742541598</v>
      </c>
      <c r="N88" s="2">
        <f t="shared" si="8"/>
        <v>0</v>
      </c>
      <c r="O88" s="2">
        <v>70.540000000000006</v>
      </c>
      <c r="P88" s="2">
        <v>2.2200000000000002</v>
      </c>
      <c r="Q88" s="2">
        <v>73.819999999999993</v>
      </c>
      <c r="R88" s="2">
        <v>2.06</v>
      </c>
      <c r="S88" s="2">
        <v>69.62</v>
      </c>
      <c r="T88" s="2">
        <v>3.61</v>
      </c>
      <c r="U88" s="2">
        <f t="shared" si="9"/>
        <v>0.68648114915210934</v>
      </c>
      <c r="V88" s="2">
        <f t="shared" si="10"/>
        <v>0</v>
      </c>
      <c r="W88" s="2">
        <v>71.98</v>
      </c>
      <c r="X88" s="2">
        <v>3.28</v>
      </c>
      <c r="Y88" s="2">
        <f>(O88-W88)*(SQRT(10))/(SQRT(P88^2+X88^2))</f>
        <v>-1.1497285406405597</v>
      </c>
      <c r="Z88" s="2">
        <f t="shared" si="11"/>
        <v>0</v>
      </c>
    </row>
    <row r="89" spans="1:31" s="3" customFormat="1" x14ac:dyDescent="0.35">
      <c r="B89" s="3" t="s">
        <v>30</v>
      </c>
      <c r="C89" s="3">
        <v>73.180000000000007</v>
      </c>
      <c r="D89" s="3">
        <v>1.69</v>
      </c>
      <c r="E89" s="3">
        <v>74.52</v>
      </c>
      <c r="F89" s="3">
        <v>1.61</v>
      </c>
      <c r="G89" s="3">
        <v>72.8</v>
      </c>
      <c r="H89" s="3">
        <v>2.67</v>
      </c>
      <c r="I89" s="3">
        <f t="shared" si="6"/>
        <v>0.38028532102631774</v>
      </c>
      <c r="J89" s="3">
        <f t="shared" si="7"/>
        <v>0</v>
      </c>
      <c r="K89" s="3">
        <v>73.06</v>
      </c>
      <c r="L89" s="3">
        <v>2.76</v>
      </c>
      <c r="M89" s="3">
        <f>(C89-K89)*(SQRT(10))/(SQRT(D89^2+L89^2))</f>
        <v>0.117254948688215</v>
      </c>
      <c r="N89" s="3">
        <f t="shared" si="8"/>
        <v>0</v>
      </c>
      <c r="O89" s="3">
        <v>67.12</v>
      </c>
      <c r="P89" s="3">
        <v>2.0499999999999998</v>
      </c>
      <c r="Q89" s="3">
        <v>68.540000000000006</v>
      </c>
      <c r="R89" s="3">
        <v>4.28</v>
      </c>
      <c r="S89" s="3">
        <v>56.6</v>
      </c>
      <c r="T89" s="3">
        <v>3.14</v>
      </c>
      <c r="U89" s="3">
        <f t="shared" si="9"/>
        <v>8.8713691008056887</v>
      </c>
      <c r="V89" s="3">
        <f t="shared" si="10"/>
        <v>1</v>
      </c>
      <c r="W89" s="3">
        <v>59.06</v>
      </c>
      <c r="X89" s="3">
        <v>2.17</v>
      </c>
      <c r="Y89" s="3">
        <f>(O89-W89)*(SQRT(10))/(SQRT(P89^2+X89^2))</f>
        <v>8.5381164309222193</v>
      </c>
      <c r="Z89" s="3">
        <f t="shared" si="11"/>
        <v>1</v>
      </c>
    </row>
    <row r="90" spans="1:31" s="3" customFormat="1" x14ac:dyDescent="0.35">
      <c r="B90" s="3" t="s">
        <v>31</v>
      </c>
      <c r="C90" s="3">
        <v>70.58</v>
      </c>
      <c r="D90" s="3">
        <v>1.44</v>
      </c>
      <c r="E90" s="3">
        <v>72.38</v>
      </c>
      <c r="F90" s="3">
        <v>2.06</v>
      </c>
      <c r="G90" s="3">
        <v>71.180000000000007</v>
      </c>
      <c r="H90" s="3">
        <v>2.99</v>
      </c>
      <c r="I90" s="3">
        <f t="shared" si="6"/>
        <v>-0.57172163767595086</v>
      </c>
      <c r="J90" s="3">
        <f t="shared" si="7"/>
        <v>0</v>
      </c>
      <c r="K90" s="3">
        <v>71.98</v>
      </c>
      <c r="L90" s="3">
        <v>2.9</v>
      </c>
      <c r="M90" s="3">
        <f>(C90-K90)*(SQRT(10))/(SQRT(D90^2+L90^2))</f>
        <v>-1.3673283377324206</v>
      </c>
      <c r="N90" s="3">
        <f t="shared" si="8"/>
        <v>0</v>
      </c>
      <c r="O90" s="3">
        <v>59.48</v>
      </c>
      <c r="P90" s="3">
        <v>3.76</v>
      </c>
      <c r="Q90" s="3">
        <v>62.02</v>
      </c>
      <c r="R90" s="3">
        <v>3.25</v>
      </c>
      <c r="S90" s="3">
        <v>47</v>
      </c>
      <c r="T90" s="3">
        <v>5.34</v>
      </c>
      <c r="U90" s="3">
        <f t="shared" si="9"/>
        <v>6.0428077259371102</v>
      </c>
      <c r="V90" s="3">
        <f t="shared" si="10"/>
        <v>1</v>
      </c>
      <c r="W90" s="3">
        <v>52.48</v>
      </c>
      <c r="X90" s="3">
        <v>8.2799999999999994</v>
      </c>
      <c r="Y90" s="3">
        <f>(O90-W90)*(SQRT(10))/(SQRT(P90^2+X90^2))</f>
        <v>2.4341973673190074</v>
      </c>
      <c r="Z90" s="3">
        <f t="shared" si="11"/>
        <v>1</v>
      </c>
    </row>
    <row r="91" spans="1:31" s="3" customFormat="1" x14ac:dyDescent="0.35">
      <c r="B91" s="3" t="s">
        <v>32</v>
      </c>
      <c r="C91" s="3">
        <v>67.38</v>
      </c>
      <c r="D91" s="3">
        <v>0.88</v>
      </c>
      <c r="E91" s="3">
        <v>70.44</v>
      </c>
      <c r="F91" s="3">
        <v>2.13</v>
      </c>
      <c r="G91" s="3">
        <v>68.34</v>
      </c>
      <c r="H91" s="3">
        <v>1.96</v>
      </c>
      <c r="I91" s="3">
        <f>(C91-G91)*(SQRT(10))/(SQRT(D91^2+H91^2))</f>
        <v>-1.412987542582725</v>
      </c>
      <c r="J91" s="3">
        <f t="shared" si="7"/>
        <v>0</v>
      </c>
      <c r="K91" s="3">
        <v>69.36</v>
      </c>
      <c r="L91" s="3">
        <v>1.85</v>
      </c>
      <c r="M91" s="3">
        <f>(C91-K91)*(SQRT(10))/(SQRT(D91^2+L91^2))</f>
        <v>-3.0563344704160782</v>
      </c>
      <c r="N91" s="3">
        <f t="shared" si="8"/>
        <v>0</v>
      </c>
      <c r="O91" s="3">
        <v>51.76</v>
      </c>
      <c r="P91" s="3">
        <v>2.95</v>
      </c>
      <c r="Q91" s="3">
        <v>52.2</v>
      </c>
      <c r="R91" s="3">
        <v>4.95</v>
      </c>
      <c r="S91" s="3">
        <v>37.020000000000003</v>
      </c>
      <c r="T91" s="3">
        <v>2.4700000000000002</v>
      </c>
      <c r="U91" s="3">
        <f t="shared" si="9"/>
        <v>12.114813877857753</v>
      </c>
      <c r="V91" s="3">
        <f t="shared" si="10"/>
        <v>1</v>
      </c>
      <c r="W91" s="3">
        <v>45.36</v>
      </c>
      <c r="X91" s="3">
        <v>7.48</v>
      </c>
      <c r="Y91" s="3">
        <f>(O91-W91)*(SQRT(10))/(SQRT(P91^2+X91^2))</f>
        <v>2.5170159581895479</v>
      </c>
      <c r="Z91" s="3">
        <f t="shared" si="11"/>
        <v>1</v>
      </c>
    </row>
    <row r="93" spans="1:31" s="7" customFormat="1" x14ac:dyDescent="0.35">
      <c r="A93" s="6"/>
      <c r="B93" s="6"/>
      <c r="C93" s="6"/>
      <c r="D93" s="6"/>
      <c r="E93" s="6"/>
      <c r="F93" s="6"/>
      <c r="G93" s="6"/>
      <c r="H93" s="6"/>
      <c r="I93" s="6" t="s">
        <v>45</v>
      </c>
      <c r="J93" s="6">
        <f>SUM(J12:J91)</f>
        <v>30</v>
      </c>
      <c r="K93" s="6"/>
      <c r="L93" s="6"/>
      <c r="M93" s="6"/>
      <c r="N93" s="6">
        <f t="shared" ref="N93:Z93" si="12">SUM(N12:N91)</f>
        <v>22</v>
      </c>
      <c r="O93" s="6"/>
      <c r="P93" s="6"/>
      <c r="Q93" s="6"/>
      <c r="R93" s="6"/>
      <c r="S93" s="6"/>
      <c r="T93" s="6"/>
      <c r="U93" s="6"/>
      <c r="V93" s="6">
        <f t="shared" si="12"/>
        <v>19</v>
      </c>
      <c r="W93" s="6"/>
      <c r="X93" s="6"/>
      <c r="Y93" s="6"/>
      <c r="Z93" s="6">
        <f t="shared" si="12"/>
        <v>5</v>
      </c>
      <c r="AA93" s="6"/>
      <c r="AB93" s="6"/>
      <c r="AC93" s="6"/>
      <c r="AD93" s="6"/>
      <c r="AE93" s="6"/>
    </row>
    <row r="95" spans="1:31" x14ac:dyDescent="0.35">
      <c r="I95" s="1" t="s">
        <v>42</v>
      </c>
      <c r="J95" s="1">
        <f>SUM(J12:J14,J22:J24,J32:J34,J42:J44,J52:J54,J62:J64,J72:J74,J82:J84)</f>
        <v>8</v>
      </c>
      <c r="M95" s="1" t="s">
        <v>42</v>
      </c>
      <c r="N95" s="1">
        <f>SUM(N12:N14,N22:N24,N32:N34,N42:N44,N52:N54,N62:N64,N72:N74,N82:N84)</f>
        <v>8</v>
      </c>
      <c r="U95" s="1" t="s">
        <v>42</v>
      </c>
      <c r="V95" s="1">
        <f>SUM(V12:V14,V22:V24,V32:V34,V42:V44,V52:V54,V62:V64,V72:V74,V82:V84)</f>
        <v>1</v>
      </c>
      <c r="Y95" s="1" t="s">
        <v>42</v>
      </c>
      <c r="Z95" s="1">
        <f>SUM(Z12:Z14,Z22:Z24,Z32:Z34,Z42:Z44,Z52:Z54,Z62:Z64,Z72:Z74,Z82:Z84)</f>
        <v>1</v>
      </c>
    </row>
    <row r="96" spans="1:31" x14ac:dyDescent="0.35">
      <c r="I96" s="2" t="s">
        <v>43</v>
      </c>
      <c r="J96" s="2">
        <f>SUM(J15:J18,J25:J28,J35:J38,J45:J48,J55:J58,J65:J68,J75:J78,J85:J88)</f>
        <v>5</v>
      </c>
      <c r="M96" s="2" t="s">
        <v>43</v>
      </c>
      <c r="N96" s="2">
        <f>SUM(N15:N18,N25:N28,N35:N38,N45:N48,N55:N58,N65:N68,N75:N78,N85:N88)</f>
        <v>5</v>
      </c>
      <c r="U96" s="2" t="s">
        <v>43</v>
      </c>
      <c r="V96" s="2">
        <f>SUM(V15:V18,V25:V28,V35:V38,V45:V48,V55:V58,V65:V68,V75:V78,V85:V88)</f>
        <v>2</v>
      </c>
      <c r="Y96" s="2" t="s">
        <v>43</v>
      </c>
      <c r="Z96" s="2">
        <f>SUM(Z15:Z18,Z25:Z28,Z35:Z38,Z45:Z48,Z55:Z58,Z65:Z68,Z75:Z78,Z85:Z88)</f>
        <v>1</v>
      </c>
    </row>
    <row r="97" spans="9:26" x14ac:dyDescent="0.35">
      <c r="I97" s="3" t="s">
        <v>44</v>
      </c>
      <c r="J97" s="3">
        <f>J93-J95-J96</f>
        <v>17</v>
      </c>
      <c r="M97" s="3" t="s">
        <v>44</v>
      </c>
      <c r="N97" s="3">
        <f>N93-N95-N96</f>
        <v>9</v>
      </c>
      <c r="U97" s="3" t="s">
        <v>44</v>
      </c>
      <c r="V97" s="3">
        <f>V93-V95-V96</f>
        <v>16</v>
      </c>
      <c r="Y97" s="3" t="s">
        <v>44</v>
      </c>
      <c r="Z97" s="3">
        <f>Z93-Z95-Z96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output_citeseer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Pintu Kumar</cp:lastModifiedBy>
  <dcterms:created xsi:type="dcterms:W3CDTF">2025-03-15T09:59:28Z</dcterms:created>
  <dcterms:modified xsi:type="dcterms:W3CDTF">2025-03-18T07:08:22Z</dcterms:modified>
</cp:coreProperties>
</file>